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EA31C2-408E-4CE0-AA24-C9090722FF33}" xr6:coauthVersionLast="47" xr6:coauthVersionMax="47" xr10:uidLastSave="{00000000-0000-0000-0000-000000000000}"/>
  <workbookProtection workbookAlgorithmName="SHA-512" workbookHashValue="UTgjODA1iVpIo1G9acTDnUZ8K8buHWKYXEttWALmZ5i/JQV4N7cKDbCSXChSWA+Q8nu82iPOw3jKLfJlK8+X6Q==" workbookSaltValue="63+MQEVYmb2CTOQLcN2XTQ==" workbookSpinCount="100000" lockStructure="1"/>
  <bookViews>
    <workbookView xWindow="-110" yWindow="-110" windowWidth="19420" windowHeight="11500" activeTab="1" xr2:uid="{00000000-000D-0000-FFFF-FFFF00000000}"/>
  </bookViews>
  <sheets>
    <sheet name="データ入力・貼付シート" sheetId="7" r:id="rId1"/>
    <sheet name="申込一覧表" sheetId="1" r:id="rId2"/>
  </sheets>
  <definedNames>
    <definedName name="_xlnm._FilterDatabase" localSheetId="0" hidden="1">データ入力・貼付シート!#REF!</definedName>
    <definedName name="_xlnm.Print_Area" localSheetId="0">データ入力・貼付シート!$A$1:$N$23</definedName>
    <definedName name="_xlnm.Print_Area" localSheetId="1">申込一覧表!$A$1:$AL$99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1" l="1"/>
  <c r="D8" i="1"/>
  <c r="R8" i="1"/>
  <c r="K88" i="1"/>
  <c r="K44" i="1"/>
  <c r="D88" i="1"/>
  <c r="D44" i="1"/>
  <c r="AA50" i="1"/>
  <c r="I50" i="1"/>
  <c r="AM27" i="1"/>
  <c r="AL27" i="1"/>
  <c r="AM26" i="1"/>
  <c r="AL26" i="1"/>
  <c r="AA95" i="1"/>
  <c r="S63" i="1"/>
  <c r="AU61" i="1"/>
  <c r="AK61" i="1"/>
  <c r="AD61" i="1"/>
  <c r="AA61" i="1"/>
  <c r="X61" i="1"/>
  <c r="P61" i="1"/>
  <c r="J61" i="1"/>
  <c r="D61" i="1"/>
  <c r="A61" i="1"/>
  <c r="AD60" i="1"/>
  <c r="P60" i="1"/>
  <c r="AD59" i="1"/>
  <c r="AD58" i="1"/>
  <c r="R58" i="1"/>
  <c r="D58" i="1"/>
  <c r="AL42" i="1"/>
  <c r="AL41" i="1"/>
  <c r="AL37" i="1"/>
  <c r="AL36" i="1"/>
  <c r="AL35" i="1"/>
  <c r="AL34" i="1"/>
  <c r="AL33" i="1"/>
  <c r="AL32" i="1"/>
  <c r="AL31" i="1"/>
  <c r="AL30" i="1"/>
  <c r="AL28" i="1"/>
  <c r="AL25" i="1"/>
  <c r="AL24" i="1"/>
  <c r="AL23" i="1"/>
  <c r="AL22" i="1"/>
  <c r="AL21" i="1"/>
  <c r="AL20" i="1"/>
  <c r="AD11" i="1"/>
  <c r="AD10" i="1"/>
  <c r="X11" i="1"/>
  <c r="AA11" i="1"/>
  <c r="P11" i="1"/>
  <c r="K94" i="1"/>
  <c r="H94" i="1"/>
  <c r="E94" i="1"/>
  <c r="K49" i="1"/>
  <c r="H49" i="1"/>
  <c r="E49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19" i="1"/>
  <c r="I95" i="1"/>
  <c r="AG52" i="1"/>
  <c r="AK11" i="1"/>
  <c r="S13" i="1"/>
  <c r="P10" i="1"/>
  <c r="J11" i="1"/>
  <c r="D11" i="1"/>
  <c r="A11" i="1"/>
  <c r="AD9" i="1"/>
  <c r="AD8" i="1"/>
  <c r="AU11" i="1"/>
  <c r="D7" i="1"/>
  <c r="D57" i="1"/>
  <c r="AM20" i="1" l="1"/>
  <c r="AM32" i="1"/>
  <c r="AM77" i="1"/>
  <c r="AM80" i="1"/>
  <c r="AM81" i="1"/>
  <c r="AM82" i="1"/>
  <c r="AM88" i="1"/>
  <c r="AM41" i="1"/>
  <c r="AM86" i="1"/>
  <c r="AM28" i="1"/>
  <c r="AM31" i="1"/>
  <c r="AM34" i="1"/>
  <c r="AM37" i="1"/>
  <c r="AM42" i="1"/>
  <c r="AM74" i="1"/>
  <c r="AM75" i="1"/>
  <c r="AM78" i="1"/>
  <c r="AM84" i="1"/>
  <c r="AM23" i="1"/>
  <c r="AM76" i="1"/>
  <c r="AM79" i="1"/>
  <c r="AM83" i="1"/>
  <c r="AM85" i="1"/>
  <c r="AM87" i="1"/>
  <c r="AM89" i="1"/>
  <c r="AM90" i="1"/>
  <c r="AM21" i="1"/>
  <c r="AM22" i="1"/>
  <c r="AM24" i="1"/>
  <c r="AM25" i="1"/>
  <c r="AM30" i="1"/>
  <c r="AM33" i="1"/>
  <c r="AM35" i="1"/>
  <c r="AM36" i="1"/>
  <c r="AM73" i="1"/>
  <c r="AM19" i="1"/>
  <c r="V44" i="1" l="1"/>
  <c r="V88" i="1"/>
</calcChain>
</file>

<file path=xl/sharedStrings.xml><?xml version="1.0" encoding="utf-8"?>
<sst xmlns="http://schemas.openxmlformats.org/spreadsheetml/2006/main" count="144" uniqueCount="86">
  <si>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</si>
  <si>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</si>
  <si>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</si>
  <si>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下記の者は本校在学生徒であり、定期健康診断の結果異常なく、標記大会に出場することを認め参加申込をいたします。</t>
    <rPh sb="0" eb="2">
      <t>カキ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テイキ</t>
    </rPh>
    <rPh sb="17" eb="19">
      <t>ケンコウ</t>
    </rPh>
    <rPh sb="19" eb="21">
      <t>シンダン</t>
    </rPh>
    <rPh sb="22" eb="24">
      <t>ケッカ</t>
    </rPh>
    <rPh sb="24" eb="26">
      <t>イジョウ</t>
    </rPh>
    <rPh sb="29" eb="31">
      <t>ヒョウキ</t>
    </rPh>
    <rPh sb="31" eb="33">
      <t>タイカイ</t>
    </rPh>
    <rPh sb="34" eb="36">
      <t>シュツジョウ</t>
    </rPh>
    <rPh sb="41" eb="42">
      <t>ミト</t>
    </rPh>
    <rPh sb="43" eb="45">
      <t>サンカ</t>
    </rPh>
    <rPh sb="45" eb="47">
      <t>モウシコミ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</si>
  <si>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</si>
  <si>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</si>
  <si>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（</t>
    <phoneticPr fontId="2"/>
  </si>
  <si>
    <t>）</t>
    <phoneticPr fontId="2"/>
  </si>
  <si>
    <t>名</t>
    <rPh sb="0" eb="1">
      <t>メイ</t>
    </rPh>
    <phoneticPr fontId="2"/>
  </si>
  <si>
    <t>（</t>
    <phoneticPr fontId="2"/>
  </si>
  <si>
    <t>）</t>
    <phoneticPr fontId="2"/>
  </si>
  <si>
    <t>参加選手合計</t>
    <rPh sb="0" eb="2">
      <t>サンカ</t>
    </rPh>
    <rPh sb="2" eb="4">
      <t>センシュ</t>
    </rPh>
    <rPh sb="4" eb="6">
      <t>ゴウケイ</t>
    </rPh>
    <phoneticPr fontId="2"/>
  </si>
  <si>
    <t>学　校　名　略　称</t>
    <rPh sb="0" eb="1">
      <t>ガク</t>
    </rPh>
    <rPh sb="2" eb="3">
      <t>コウ</t>
    </rPh>
    <rPh sb="4" eb="5">
      <t>メイ</t>
    </rPh>
    <rPh sb="6" eb="7">
      <t>リャク</t>
    </rPh>
    <rPh sb="8" eb="9">
      <t>ショウ</t>
    </rPh>
    <phoneticPr fontId="2"/>
  </si>
  <si>
    <t>フリガナ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</si>
  <si>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</si>
  <si>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</si>
  <si>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　　　校　　　所　　　在　　　地</t>
    <rPh sb="0" eb="1">
      <t>ガク</t>
    </rPh>
    <rPh sb="4" eb="5">
      <t>コウ</t>
    </rPh>
    <rPh sb="8" eb="9">
      <t>ショ</t>
    </rPh>
    <rPh sb="12" eb="13">
      <t>ザイ</t>
    </rPh>
    <rPh sb="16" eb="17">
      <t>チ</t>
    </rPh>
    <phoneticPr fontId="2"/>
  </si>
  <si>
    <t>FAX</t>
    <phoneticPr fontId="2"/>
  </si>
  <si>
    <t>フリガナ</t>
    <phoneticPr fontId="2"/>
  </si>
  <si>
    <t>略称フリガナ</t>
    <rPh sb="0" eb="1">
      <t>リャク</t>
    </rPh>
    <rPh sb="1" eb="2">
      <t>ショウ</t>
    </rPh>
    <phoneticPr fontId="2"/>
  </si>
  <si>
    <t>学　校
正式名称</t>
    <rPh sb="0" eb="1">
      <t>ガク</t>
    </rPh>
    <rPh sb="2" eb="3">
      <t>コウ</t>
    </rPh>
    <rPh sb="4" eb="6">
      <t>セイシキ</t>
    </rPh>
    <rPh sb="6" eb="8">
      <t>メイショウ</t>
    </rPh>
    <phoneticPr fontId="2"/>
  </si>
  <si>
    <t>性</t>
    <rPh sb="0" eb="1">
      <t>セイ</t>
    </rPh>
    <phoneticPr fontId="2"/>
  </si>
  <si>
    <t>男子個人種目数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</si>
  <si>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</si>
  <si>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男個人記入ミス</t>
    <rPh sb="0" eb="1">
      <t>オトコ</t>
    </rPh>
    <rPh sb="1" eb="2">
      <t>コ</t>
    </rPh>
    <rPh sb="2" eb="3">
      <t>ジン</t>
    </rPh>
    <rPh sb="3" eb="5">
      <t>キニュウ</t>
    </rPh>
    <phoneticPr fontId="2"/>
  </si>
  <si>
    <t>女個人記入ミス</t>
    <rPh sb="0" eb="1">
      <t>オンナ</t>
    </rPh>
    <rPh sb="1" eb="2">
      <t>コ</t>
    </rPh>
    <rPh sb="2" eb="3">
      <t>ジン</t>
    </rPh>
    <rPh sb="3" eb="5">
      <t>キニュウ</t>
    </rPh>
    <phoneticPr fontId="2"/>
  </si>
  <si>
    <t>R記入ミス</t>
    <rPh sb="1" eb="3">
      <t>キニュウ</t>
    </rPh>
    <phoneticPr fontId="2"/>
  </si>
  <si>
    <t>①</t>
    <phoneticPr fontId="2"/>
  </si>
  <si>
    <t>②</t>
    <phoneticPr fontId="2"/>
  </si>
  <si>
    <t>男子個人種目数②</t>
    <rPh sb="0" eb="2">
      <t>ダンシ</t>
    </rPh>
    <rPh sb="2" eb="4">
      <t>コジン</t>
    </rPh>
    <rPh sb="4" eb="6">
      <t>シュモク</t>
    </rPh>
    <rPh sb="6" eb="7">
      <t>スウ</t>
    </rPh>
    <phoneticPr fontId="2"/>
  </si>
  <si>
    <t>女子個人種目数②</t>
    <rPh sb="0" eb="2">
      <t>ジョシ</t>
    </rPh>
    <rPh sb="2" eb="4">
      <t>コジン</t>
    </rPh>
    <rPh sb="4" eb="6">
      <t>シュモク</t>
    </rPh>
    <rPh sb="6" eb="7">
      <t>スウ</t>
    </rPh>
    <phoneticPr fontId="2"/>
  </si>
  <si>
    <t>男子参加者数①</t>
    <rPh sb="0" eb="2">
      <t>ダンシ</t>
    </rPh>
    <rPh sb="2" eb="5">
      <t>サンカシャ</t>
    </rPh>
    <rPh sb="5" eb="6">
      <t>スウ</t>
    </rPh>
    <phoneticPr fontId="2"/>
  </si>
  <si>
    <t>男子参加者数②</t>
    <rPh sb="0" eb="2">
      <t>ダンシ</t>
    </rPh>
    <rPh sb="2" eb="5">
      <t>サンカシャ</t>
    </rPh>
    <rPh sb="5" eb="6">
      <t>スウ</t>
    </rPh>
    <phoneticPr fontId="2"/>
  </si>
  <si>
    <t>女子参加者数②</t>
    <rPh sb="0" eb="2">
      <t>ジョシ</t>
    </rPh>
    <rPh sb="2" eb="5">
      <t>サンカシャ</t>
    </rPh>
    <rPh sb="5" eb="6">
      <t>スウ</t>
    </rPh>
    <phoneticPr fontId="2"/>
  </si>
  <si>
    <t>女子参加者数①</t>
    <rPh sb="0" eb="2">
      <t>ジョシ</t>
    </rPh>
    <rPh sb="2" eb="5">
      <t>サンカシャ</t>
    </rPh>
    <rPh sb="5" eb="6">
      <t>スウ</t>
    </rPh>
    <phoneticPr fontId="2"/>
  </si>
  <si>
    <t>所在地</t>
    <rPh sb="0" eb="3">
      <t>ショザイチ</t>
    </rPh>
    <phoneticPr fontId="2"/>
  </si>
  <si>
    <t>＋</t>
    <phoneticPr fontId="2"/>
  </si>
  <si>
    <t>＝</t>
    <phoneticPr fontId="2"/>
  </si>
  <si>
    <t>）</t>
    <phoneticPr fontId="2"/>
  </si>
  <si>
    <t>（</t>
    <phoneticPr fontId="2"/>
  </si>
  <si>
    <t>日本水泳連盟
登録団体番号</t>
    <rPh sb="0" eb="2">
      <t>ニホン</t>
    </rPh>
    <rPh sb="2" eb="4">
      <t>スイエイ</t>
    </rPh>
    <rPh sb="4" eb="6">
      <t>レンメイ</t>
    </rPh>
    <rPh sb="7" eb="9">
      <t>トウロク</t>
    </rPh>
    <rPh sb="9" eb="11">
      <t>ダンタイ</t>
    </rPh>
    <rPh sb="11" eb="13">
      <t>バンゴウ</t>
    </rPh>
    <phoneticPr fontId="2"/>
  </si>
  <si>
    <t>監督者</t>
    <rPh sb="0" eb="1">
      <t>ラン</t>
    </rPh>
    <rPh sb="1" eb="2">
      <t>ヨシ</t>
    </rPh>
    <rPh sb="2" eb="3">
      <t>シャ</t>
    </rPh>
    <phoneticPr fontId="2"/>
  </si>
  <si>
    <t>略称フリガナ</t>
    <rPh sb="0" eb="2">
      <t>リャクショウ</t>
    </rPh>
    <phoneticPr fontId="2"/>
  </si>
  <si>
    <t>日本水泳連盟登録団体番号</t>
    <rPh sb="0" eb="2">
      <t>ニホン</t>
    </rPh>
    <rPh sb="2" eb="4">
      <t>スイエイ</t>
    </rPh>
    <rPh sb="4" eb="6">
      <t>レンメイ</t>
    </rPh>
    <rPh sb="6" eb="8">
      <t>トウロク</t>
    </rPh>
    <rPh sb="8" eb="10">
      <t>ダンタイ</t>
    </rPh>
    <rPh sb="10" eb="12">
      <t>バンゴウ</t>
    </rPh>
    <phoneticPr fontId="2"/>
  </si>
  <si>
    <t>正式名称</t>
    <rPh sb="0" eb="2">
      <t>セイシキ</t>
    </rPh>
    <rPh sb="2" eb="4">
      <t>メイショウ</t>
    </rPh>
    <phoneticPr fontId="2"/>
  </si>
  <si>
    <t>略称</t>
    <rPh sb="0" eb="2">
      <t>リャクショウ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</si>
  <si>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</si>
  <si>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連絡先（FAX）</t>
    <rPh sb="0" eb="3">
      <t>レンラクサキ</t>
    </rPh>
    <phoneticPr fontId="2"/>
  </si>
  <si>
    <t>監督者
データ</t>
    <rPh sb="0" eb="3">
      <t>カントクシャ</t>
    </rPh>
    <phoneticPr fontId="2"/>
  </si>
  <si>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</si>
  <si>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</si>
  <si>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</si>
  <si>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種別</t>
    <rPh sb="0" eb="2">
      <t>シュベツ</t>
    </rPh>
    <phoneticPr fontId="2"/>
  </si>
  <si>
    <t>連絡先（携帯番号）</t>
    <rPh sb="0" eb="3">
      <t>レンラクサキ</t>
    </rPh>
    <rPh sb="4" eb="6">
      <t>ケイタイ</t>
    </rPh>
    <rPh sb="6" eb="8">
      <t>バンゴウ</t>
    </rPh>
    <phoneticPr fontId="2"/>
  </si>
  <si>
    <t>所属校
データ</t>
    <rPh sb="0" eb="2">
      <t>ショゾク</t>
    </rPh>
    <rPh sb="2" eb="3">
      <t>コウ</t>
    </rPh>
    <phoneticPr fontId="2"/>
  </si>
  <si>
    <t>学校長名</t>
    <rPh sb="0" eb="3">
      <t>ガッコウチョウ</t>
    </rPh>
    <rPh sb="3" eb="4">
      <t>メイ</t>
    </rPh>
    <phoneticPr fontId="2"/>
  </si>
  <si>
    <t>学校連絡先</t>
    <rPh sb="0" eb="2">
      <t>ガッコウ</t>
    </rPh>
    <rPh sb="2" eb="5">
      <t>レンラクサキ</t>
    </rPh>
    <phoneticPr fontId="2"/>
  </si>
  <si>
    <t>TEL</t>
    <phoneticPr fontId="2"/>
  </si>
  <si>
    <t>　※　漢字４文字以内</t>
    <rPh sb="3" eb="5">
      <t>カンジ</t>
    </rPh>
    <rPh sb="6" eb="8">
      <t>モジ</t>
    </rPh>
    <rPh sb="8" eb="10">
      <t>イナイ</t>
    </rPh>
    <phoneticPr fontId="2"/>
  </si>
  <si>
    <t>　※　『男』　or　『女』</t>
    <rPh sb="4" eb="5">
      <t>オトコ</t>
    </rPh>
    <rPh sb="11" eb="12">
      <t>オンナ</t>
    </rPh>
    <phoneticPr fontId="2"/>
  </si>
  <si>
    <t>　※　『男』 『女』</t>
    <rPh sb="4" eb="5">
      <t>オトコ</t>
    </rPh>
    <rPh sb="8" eb="9">
      <t>オンナ</t>
    </rPh>
    <phoneticPr fontId="2"/>
  </si>
  <si>
    <t>教諭</t>
    <rPh sb="0" eb="2">
      <t>キョウユ</t>
    </rPh>
    <phoneticPr fontId="2"/>
  </si>
  <si>
    <t>参加人数</t>
    <rPh sb="0" eb="2">
      <t>サンカ</t>
    </rPh>
    <rPh sb="2" eb="4">
      <t>ニンズウ</t>
    </rPh>
    <phoneticPr fontId="2" alignment="noControl"/>
  </si>
  <si>
    <t>種目数</t>
    <rPh sb="0" eb="2">
      <t>シュモク</t>
    </rPh>
    <rPh sb="2" eb="3">
      <t>スウ</t>
    </rPh>
    <phoneticPr fontId="2" alignment="noControl"/>
  </si>
  <si>
    <t>申込書（認知書）作成年月日</t>
    <rPh sb="0" eb="2">
      <t>モウシコミ</t>
    </rPh>
    <rPh sb="2" eb="3">
      <t>ショ</t>
    </rPh>
    <rPh sb="4" eb="6">
      <t>ニンチ</t>
    </rPh>
    <rPh sb="6" eb="7">
      <t>ショ</t>
    </rPh>
    <rPh sb="8" eb="10">
      <t>サクセイ</t>
    </rPh>
    <rPh sb="10" eb="13">
      <t>ネンガッピ</t>
    </rPh>
    <phoneticPr fontId="2"/>
  </si>
  <si>
    <t>年</t>
    <rPh sb="0" eb="1">
      <t>ネン</t>
    </rPh>
    <phoneticPr fontId="2" alignment="noControl"/>
  </si>
  <si>
    <t>月</t>
    <rPh sb="0" eb="1">
      <t>ガツ</t>
    </rPh>
    <phoneticPr fontId="2" alignment="noControl"/>
  </si>
  <si>
    <t>日</t>
    <rPh sb="0" eb="1">
      <t>ニチ</t>
    </rPh>
    <phoneticPr fontId="2" alignment="noControl"/>
  </si>
  <si>
    <t>４７</t>
    <phoneticPr fontId="2" alignment="noControl"/>
  </si>
  <si>
    <t>コーチ
データ</t>
    <phoneticPr fontId="2"/>
  </si>
  <si>
    <t>那覇地区中学校体育連盟会長　　殿</t>
    <rPh sb="0" eb="2">
      <t>ナハ</t>
    </rPh>
    <rPh sb="2" eb="4">
      <t>チク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6">
      <t>ドノ</t>
    </rPh>
    <phoneticPr fontId="2"/>
  </si>
  <si>
    <t>コーチ</t>
    <phoneticPr fontId="2" alignment="noControl"/>
  </si>
  <si>
    <t>個人情報については「那覇地区中体連個人情報保護方針」を承諾した上で参加申込みすることに同意します。</t>
    <rPh sb="0" eb="2">
      <t>コジン</t>
    </rPh>
    <rPh sb="2" eb="4">
      <t>ジョウホウ</t>
    </rPh>
    <rPh sb="10" eb="12">
      <t>ナハ</t>
    </rPh>
    <rPh sb="12" eb="14">
      <t>チク</t>
    </rPh>
    <rPh sb="14" eb="17">
      <t>チュウタイレン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2"/>
  </si>
  <si>
    <t>すべて入力して下さい</t>
    <rPh sb="3" eb="5">
      <t>ニュウリョク</t>
    </rPh>
    <rPh sb="7" eb="8">
      <t>クダ</t>
    </rPh>
    <phoneticPr fontId="2" alignment="noControl"/>
  </si>
  <si>
    <t>令和</t>
    <rPh sb="0" eb="2">
      <t>レイワ</t>
    </rPh>
    <phoneticPr fontId="2"/>
  </si>
  <si>
    <t>令和</t>
    <rPh sb="0" eb="2">
      <t>レイワ</t>
    </rPh>
    <phoneticPr fontId="2" alignment="noControl"/>
  </si>
  <si>
    <t>水 泳 競 技 申 込 一 覧 表（個人種目）</t>
    <rPh sb="0" eb="1">
      <t>ミズ</t>
    </rPh>
    <rPh sb="2" eb="3">
      <t>オヨ</t>
    </rPh>
    <rPh sb="4" eb="5">
      <t>セリ</t>
    </rPh>
    <rPh sb="6" eb="7">
      <t>ワザ</t>
    </rPh>
    <rPh sb="8" eb="9">
      <t>サル</t>
    </rPh>
    <rPh sb="10" eb="11">
      <t>コミ</t>
    </rPh>
    <rPh sb="12" eb="13">
      <t>イチ</t>
    </rPh>
    <rPh sb="14" eb="15">
      <t>ラン</t>
    </rPh>
    <rPh sb="16" eb="17">
      <t>ヒョウ</t>
    </rPh>
    <rPh sb="18" eb="20">
      <t>コジン</t>
    </rPh>
    <rPh sb="20" eb="22">
      <t>シュモク</t>
    </rPh>
    <phoneticPr fontId="2"/>
  </si>
  <si>
    <t>水 泳 競 技 申 込 一 覧 表（リレー競技）</t>
    <rPh sb="0" eb="1">
      <t>ミズ</t>
    </rPh>
    <rPh sb="2" eb="3">
      <t>オヨ</t>
    </rPh>
    <rPh sb="4" eb="5">
      <t>セリ</t>
    </rPh>
    <rPh sb="6" eb="7">
      <t>ワザ</t>
    </rPh>
    <rPh sb="8" eb="9">
      <t>サル</t>
    </rPh>
    <rPh sb="10" eb="11">
      <t>コミ</t>
    </rPh>
    <rPh sb="12" eb="13">
      <t>イチ</t>
    </rPh>
    <rPh sb="14" eb="15">
      <t>ラン</t>
    </rPh>
    <rPh sb="16" eb="17">
      <t>ヒョウ</t>
    </rPh>
    <rPh sb="21" eb="23">
      <t>キョウギ</t>
    </rPh>
    <phoneticPr fontId="2"/>
  </si>
  <si>
    <t>男子</t>
    <rPh sb="0" eb="2">
      <t>ダンシ</t>
    </rPh>
    <phoneticPr fontId="2" alignment="noControl"/>
  </si>
  <si>
    <t>女子</t>
    <rPh sb="0" eb="2">
      <t>ジョシ</t>
    </rPh>
    <phoneticPr fontId="2" alignment="noControl"/>
  </si>
  <si>
    <t>部活動指導員</t>
    <phoneticPr fontId="2" alignment="noControl"/>
  </si>
  <si>
    <t>地域クラブ責任者</t>
    <rPh sb="0" eb="2">
      <t>チイキ</t>
    </rPh>
    <rPh sb="5" eb="8">
      <t>セキニンシャ</t>
    </rPh>
    <phoneticPr fontId="2" alignment="noControl"/>
  </si>
  <si>
    <t>連絡先</t>
    <rPh sb="0" eb="3">
      <t>レンラクサキ</t>
    </rPh>
    <phoneticPr fontId="2"/>
  </si>
  <si>
    <t>令和7年度　　　　　　　　　　　　　　　　　　　　　　　　　　　　　第26回那覇地区中学校新人水泳競技大会</t>
    <rPh sb="0" eb="2">
      <t>レイワ</t>
    </rPh>
    <rPh sb="3" eb="5">
      <t>ネンド</t>
    </rPh>
    <rPh sb="34" eb="35">
      <t>ダイ</t>
    </rPh>
    <rPh sb="37" eb="38">
      <t>カイ</t>
    </rPh>
    <rPh sb="38" eb="40">
      <t>ナハ</t>
    </rPh>
    <rPh sb="40" eb="42">
      <t>チク</t>
    </rPh>
    <rPh sb="42" eb="45">
      <t>チュウガッコウ</t>
    </rPh>
    <rPh sb="45" eb="47">
      <t>シンジン</t>
    </rPh>
    <rPh sb="47" eb="49">
      <t>スイエイ</t>
    </rPh>
    <rPh sb="49" eb="51">
      <t>キョウギ</t>
    </rPh>
    <rPh sb="51" eb="53">
      <t>タイカイ</t>
    </rPh>
    <phoneticPr fontId="2"/>
  </si>
  <si>
    <t>代表者</t>
    <rPh sb="0" eb="2">
      <t>ダイヒョウ</t>
    </rPh>
    <rPh sb="2" eb="3">
      <t>シャ</t>
    </rPh>
    <phoneticPr fontId="2" alignment="noControl"/>
  </si>
  <si>
    <t>代表者</t>
    <rPh sb="0" eb="3">
      <t>ダイヒョウシャ</t>
    </rPh>
    <phoneticPr fontId="2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</si>
</sst>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2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24"/>
      <name val="HGP創英ﾌﾟﾚｾﾞﾝｽEB"/>
      <family val="1"/>
      <charset val="128"/>
    </font>
    <font>
      <sz val="4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HGP創英ﾌﾟﾚｾﾞﾝｽEB"/>
      <family val="1"/>
      <charset val="128"/>
    </font>
    <font>
      <sz val="28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36"/>
      <name val="HGP創英ﾌﾟﾚｾﾞﾝｽEB"/>
      <family val="1"/>
      <charset val="128"/>
    </font>
    <font>
      <sz val="36"/>
      <name val="HGS創英ﾌﾟﾚｾﾞﾝｽEB"/>
      <family val="1"/>
      <charset val="128"/>
    </font>
    <font>
      <sz val="26"/>
      <name val="HGP創英ﾌﾟﾚｾﾞﾝｽE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4" fillId="0" borderId="9" xfId="0" applyNumberFormat="1" applyFont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0" fontId="4" fillId="0" borderId="0" xfId="0" applyNumberFormat="1" applyFont="1" applyBorder="1" applyAlignment="1" applyProtection="1">
      <alignment horizontal="center" vertical="center" textRotation="255"/>
    </xf>
    <xf numFmtId="0" fontId="7" fillId="0" borderId="0" xfId="0" applyNumberFormat="1" applyFont="1" applyBorder="1" applyAlignment="1" applyProtection="1">
      <alignment horizontal="left" vertical="center" shrinkToFit="1"/>
    </xf>
    <xf numFmtId="0" fontId="0" fillId="0" borderId="0" xfId="0" applyNumberFormat="1" applyBorder="1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3" borderId="17" xfId="0" applyFill="1" applyBorder="1" applyAlignment="1">
      <alignment horizontal="right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22" xfId="0" applyNumberFormat="1" applyFont="1" applyBorder="1" applyAlignment="1" applyProtection="1">
      <alignment horizontal="left" vertical="center" shrinkToFit="1"/>
    </xf>
    <xf numFmtId="0" fontId="5" fillId="0" borderId="23" xfId="0" applyNumberFormat="1" applyFont="1" applyBorder="1" applyAlignment="1" applyProtection="1">
      <alignment horizontal="left" vertical="center" shrinkToFit="1"/>
    </xf>
    <xf numFmtId="0" fontId="5" fillId="0" borderId="24" xfId="0" applyNumberFormat="1" applyFont="1" applyBorder="1" applyAlignment="1" applyProtection="1">
      <alignment horizontal="left" vertical="center" shrinkToFit="1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/>
    </xf>
    <xf numFmtId="0" fontId="0" fillId="0" borderId="0" xfId="0" applyFill="1" applyProtection="1">
      <alignment vertical="center"/>
      <protection locked="0"/>
    </xf>
    <xf numFmtId="0" fontId="0" fillId="0" borderId="0" xfId="0" applyBorder="1" applyAlignment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13" fillId="0" borderId="4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5" fillId="0" borderId="4" xfId="0" applyNumberFormat="1" applyFont="1" applyBorder="1" applyAlignment="1" applyProtection="1">
      <alignment horizontal="left" vertical="center" shrinkToFit="1"/>
    </xf>
    <xf numFmtId="49" fontId="13" fillId="0" borderId="2" xfId="0" applyNumberFormat="1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left" vertical="center" shrinkToFit="1"/>
    </xf>
    <xf numFmtId="49" fontId="13" fillId="0" borderId="4" xfId="0" applyNumberFormat="1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 shrinkToFit="1"/>
    </xf>
    <xf numFmtId="0" fontId="5" fillId="0" borderId="4" xfId="0" applyFont="1" applyBorder="1" applyAlignment="1" applyProtection="1">
      <alignment horizontal="left" vertical="center" shrinkToFit="1"/>
    </xf>
    <xf numFmtId="0" fontId="6" fillId="0" borderId="4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wrapText="1" shrinkToFit="1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 wrapText="1" shrinkToFit="1"/>
    </xf>
    <xf numFmtId="0" fontId="13" fillId="0" borderId="0" xfId="0" applyFont="1" applyAlignment="1" applyProtection="1">
      <alignment vertical="top"/>
    </xf>
    <xf numFmtId="0" fontId="5" fillId="0" borderId="0" xfId="0" applyNumberFormat="1" applyFont="1" applyProtection="1">
      <alignment vertical="center"/>
    </xf>
    <xf numFmtId="0" fontId="9" fillId="0" borderId="0" xfId="0" applyNumberFormat="1" applyFont="1" applyProtection="1">
      <alignment vertical="center"/>
    </xf>
    <xf numFmtId="0" fontId="9" fillId="0" borderId="0" xfId="0" applyNumberFormat="1" applyFont="1" applyAlignment="1" applyProtection="1">
      <alignment horizontal="right" vertical="center"/>
    </xf>
    <xf numFmtId="0" fontId="9" fillId="0" borderId="0" xfId="0" applyNumberFormat="1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shrinkToFit="1"/>
    </xf>
    <xf numFmtId="0" fontId="9" fillId="0" borderId="0" xfId="0" quotePrefix="1" applyNumberFormat="1" applyFont="1" applyAlignment="1" applyProtection="1">
      <alignment horizontal="center" vertical="center"/>
    </xf>
    <xf numFmtId="0" fontId="9" fillId="0" borderId="0" xfId="0" quotePrefix="1" applyNumberFormat="1" applyFont="1" applyBorder="1" applyProtection="1">
      <alignment vertical="center"/>
    </xf>
    <xf numFmtId="0" fontId="9" fillId="0" borderId="16" xfId="0" applyNumberFormat="1" applyFont="1" applyBorder="1" applyAlignment="1" applyProtection="1">
      <alignment horizontal="right" vertical="center"/>
    </xf>
    <xf numFmtId="0" fontId="9" fillId="0" borderId="16" xfId="0" applyNumberFormat="1" applyFont="1" applyBorder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97" xfId="0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top" textRotation="255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textRotation="255"/>
      <protection locked="0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top" textRotation="255"/>
      <protection locked="0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98" xfId="0" applyFill="1" applyBorder="1" applyAlignment="1" applyProtection="1">
      <alignment horizontal="center" vertical="center"/>
      <protection locked="0"/>
    </xf>
    <xf numFmtId="0" fontId="0" fillId="10" borderId="99" xfId="0" applyFill="1" applyBorder="1" applyAlignment="1" applyProtection="1">
      <alignment horizontal="center" vertical="center"/>
      <protection locked="0"/>
    </xf>
    <xf numFmtId="0" fontId="0" fillId="10" borderId="69" xfId="0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center"/>
    </xf>
    <xf numFmtId="0" fontId="0" fillId="10" borderId="62" xfId="0" applyFill="1" applyBorder="1" applyAlignment="1">
      <alignment horizontal="right" vertical="center"/>
    </xf>
    <xf numFmtId="0" fontId="0" fillId="10" borderId="33" xfId="0" applyFill="1" applyBorder="1" applyAlignment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2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4" borderId="34" xfId="0" applyFill="1" applyBorder="1" applyAlignment="1">
      <alignment horizontal="right" vertical="center"/>
    </xf>
    <xf numFmtId="0" fontId="0" fillId="4" borderId="47" xfId="0" applyFill="1" applyBorder="1" applyAlignment="1">
      <alignment horizontal="right" vertical="center"/>
    </xf>
    <xf numFmtId="0" fontId="16" fillId="0" borderId="0" xfId="0" applyFont="1" applyAlignment="1">
      <alignment horizontal="center" vertical="center" textRotation="255"/>
    </xf>
    <xf numFmtId="0" fontId="0" fillId="0" borderId="4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6" borderId="5" xfId="0" applyFill="1" applyBorder="1" applyAlignment="1">
      <alignment horizontal="right" vertical="center"/>
    </xf>
    <xf numFmtId="0" fontId="0" fillId="6" borderId="48" xfId="0" applyFill="1" applyBorder="1" applyAlignment="1">
      <alignment horizontal="right" vertical="center"/>
    </xf>
    <xf numFmtId="0" fontId="0" fillId="6" borderId="31" xfId="0" applyFill="1" applyBorder="1" applyAlignment="1">
      <alignment horizontal="right" vertical="center"/>
    </xf>
    <xf numFmtId="0" fontId="0" fillId="6" borderId="32" xfId="0" applyFill="1" applyBorder="1" applyAlignment="1">
      <alignment horizontal="right" vertical="center"/>
    </xf>
    <xf numFmtId="0" fontId="0" fillId="3" borderId="49" xfId="0" applyFill="1" applyBorder="1" applyAlignment="1">
      <alignment horizontal="distributed" vertical="center" justifyLastLine="1"/>
    </xf>
    <xf numFmtId="0" fontId="0" fillId="3" borderId="50" xfId="0" applyFill="1" applyBorder="1" applyAlignment="1">
      <alignment horizontal="distributed" vertical="center" justifyLastLine="1"/>
    </xf>
    <xf numFmtId="0" fontId="0" fillId="3" borderId="51" xfId="0" applyFill="1" applyBorder="1" applyAlignment="1">
      <alignment horizontal="distributed" vertical="center" justifyLastLine="1"/>
    </xf>
    <xf numFmtId="0" fontId="0" fillId="7" borderId="44" xfId="0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 vertical="center" wrapText="1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0" fillId="8" borderId="46" xfId="0" applyFill="1" applyBorder="1" applyAlignment="1" applyProtection="1">
      <alignment horizontal="center" vertical="center"/>
      <protection locked="0"/>
    </xf>
    <xf numFmtId="0" fontId="0" fillId="9" borderId="34" xfId="0" applyFill="1" applyBorder="1" applyAlignment="1">
      <alignment horizontal="right" vertical="center"/>
    </xf>
    <xf numFmtId="0" fontId="0" fillId="9" borderId="47" xfId="0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0" fillId="9" borderId="48" xfId="0" applyFill="1" applyBorder="1" applyAlignment="1">
      <alignment horizontal="right" vertical="center"/>
    </xf>
    <xf numFmtId="0" fontId="0" fillId="9" borderId="31" xfId="0" applyFill="1" applyBorder="1" applyAlignment="1">
      <alignment horizontal="right" vertical="center"/>
    </xf>
    <xf numFmtId="0" fontId="0" fillId="9" borderId="32" xfId="0" applyFill="1" applyBorder="1" applyAlignment="1">
      <alignment horizontal="right" vertical="center"/>
    </xf>
    <xf numFmtId="0" fontId="0" fillId="6" borderId="34" xfId="0" applyFill="1" applyBorder="1" applyAlignment="1">
      <alignment horizontal="right" vertical="center"/>
    </xf>
    <xf numFmtId="0" fontId="0" fillId="6" borderId="47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right" vertical="center"/>
    </xf>
    <xf numFmtId="0" fontId="0" fillId="4" borderId="48" xfId="0" applyFill="1" applyBorder="1" applyAlignment="1">
      <alignment horizontal="right" vertical="center"/>
    </xf>
    <xf numFmtId="0" fontId="0" fillId="4" borderId="31" xfId="0" applyFill="1" applyBorder="1" applyAlignment="1">
      <alignment horizontal="right" vertical="center"/>
    </xf>
    <xf numFmtId="0" fontId="0" fillId="4" borderId="32" xfId="0" applyFill="1" applyBorder="1" applyAlignment="1">
      <alignment horizontal="right" vertical="center"/>
    </xf>
    <xf numFmtId="0" fontId="0" fillId="3" borderId="9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9" fillId="0" borderId="16" xfId="0" applyNumberFormat="1" applyFont="1" applyBorder="1" applyAlignment="1" applyProtection="1">
      <alignment horizontal="center" vertical="center"/>
    </xf>
    <xf numFmtId="0" fontId="13" fillId="0" borderId="52" xfId="0" applyNumberFormat="1" applyFont="1" applyBorder="1" applyAlignment="1" applyProtection="1">
      <alignment horizontal="center" vertical="center" shrinkToFit="1"/>
    </xf>
    <xf numFmtId="0" fontId="13" fillId="0" borderId="53" xfId="0" applyNumberFormat="1" applyFont="1" applyBorder="1" applyAlignment="1" applyProtection="1">
      <alignment horizontal="center" vertical="center" shrinkToFit="1"/>
    </xf>
    <xf numFmtId="0" fontId="13" fillId="0" borderId="54" xfId="0" applyNumberFormat="1" applyFont="1" applyBorder="1" applyAlignment="1" applyProtection="1">
      <alignment horizontal="center" vertical="center" shrinkToFit="1"/>
    </xf>
    <xf numFmtId="0" fontId="13" fillId="0" borderId="11" xfId="0" applyNumberFormat="1" applyFont="1" applyBorder="1" applyAlignment="1" applyProtection="1">
      <alignment horizontal="center" vertical="center" shrinkToFit="1"/>
    </xf>
    <xf numFmtId="0" fontId="13" fillId="0" borderId="0" xfId="0" applyNumberFormat="1" applyFont="1" applyBorder="1" applyAlignment="1" applyProtection="1">
      <alignment horizontal="center" vertical="center" shrinkToFit="1"/>
    </xf>
    <xf numFmtId="0" fontId="13" fillId="0" borderId="55" xfId="0" applyNumberFormat="1" applyFont="1" applyBorder="1" applyAlignment="1" applyProtection="1">
      <alignment horizontal="center" vertical="center" shrinkToFit="1"/>
    </xf>
    <xf numFmtId="0" fontId="13" fillId="0" borderId="3" xfId="0" applyNumberFormat="1" applyFont="1" applyBorder="1" applyAlignment="1" applyProtection="1">
      <alignment horizontal="center" vertical="center" shrinkToFit="1"/>
    </xf>
    <xf numFmtId="0" fontId="13" fillId="0" borderId="4" xfId="0" applyNumberFormat="1" applyFont="1" applyBorder="1" applyAlignment="1" applyProtection="1">
      <alignment horizontal="center" vertical="center" shrinkToFit="1"/>
    </xf>
    <xf numFmtId="0" fontId="13" fillId="0" borderId="56" xfId="0" applyNumberFormat="1" applyFont="1" applyBorder="1" applyAlignment="1" applyProtection="1">
      <alignment horizontal="center" vertical="center" shrinkToFit="1"/>
    </xf>
    <xf numFmtId="0" fontId="9" fillId="0" borderId="16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 applyProtection="1">
      <alignment horizontal="right" vertical="center"/>
    </xf>
    <xf numFmtId="0" fontId="0" fillId="0" borderId="11" xfId="0" applyBorder="1" applyAlignment="1" applyProtection="1">
      <alignment vertical="center" textRotation="255"/>
      <protection locked="0"/>
    </xf>
    <xf numFmtId="0" fontId="9" fillId="0" borderId="0" xfId="0" applyFont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 shrinkToFit="1"/>
    </xf>
    <xf numFmtId="0" fontId="9" fillId="0" borderId="0" xfId="0" applyNumberFormat="1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textRotation="255"/>
      <protection locked="0"/>
    </xf>
    <xf numFmtId="0" fontId="6" fillId="0" borderId="0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13" fillId="0" borderId="16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57" xfId="0" applyNumberFormat="1" applyFon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8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58" xfId="0" applyNumberFormat="1" applyFont="1" applyBorder="1" applyAlignment="1" applyProtection="1">
      <alignment horizontal="center" vertical="center"/>
      <protection locked="0"/>
    </xf>
    <xf numFmtId="0" fontId="13" fillId="0" borderId="77" xfId="0" applyNumberFormat="1" applyFont="1" applyBorder="1" applyAlignment="1" applyProtection="1">
      <alignment horizontal="center" vertical="center" shrinkToFit="1"/>
    </xf>
    <xf numFmtId="0" fontId="13" fillId="0" borderId="22" xfId="0" applyNumberFormat="1" applyFont="1" applyBorder="1" applyAlignment="1" applyProtection="1">
      <alignment horizontal="center" vertical="center" shrinkToFit="1"/>
    </xf>
    <xf numFmtId="0" fontId="13" fillId="0" borderId="67" xfId="0" applyNumberFormat="1" applyFont="1" applyBorder="1" applyAlignment="1" applyProtection="1">
      <alignment horizontal="center" vertical="center" shrinkToFit="1"/>
    </xf>
    <xf numFmtId="0" fontId="13" fillId="0" borderId="23" xfId="0" applyNumberFormat="1" applyFont="1" applyBorder="1" applyAlignment="1" applyProtection="1">
      <alignment horizontal="center" vertical="center" shrinkToFit="1"/>
    </xf>
    <xf numFmtId="0" fontId="13" fillId="0" borderId="78" xfId="0" applyNumberFormat="1" applyFont="1" applyBorder="1" applyAlignment="1" applyProtection="1">
      <alignment horizontal="center" vertical="center" shrinkToFit="1"/>
    </xf>
    <xf numFmtId="0" fontId="13" fillId="0" borderId="24" xfId="0" applyNumberFormat="1" applyFont="1" applyBorder="1" applyAlignment="1" applyProtection="1">
      <alignment horizontal="center" vertical="center" shrinkToFit="1"/>
    </xf>
    <xf numFmtId="0" fontId="4" fillId="0" borderId="61" xfId="0" applyNumberFormat="1" applyFont="1" applyBorder="1" applyAlignment="1" applyProtection="1">
      <alignment horizontal="center" vertical="center" shrinkToFit="1"/>
    </xf>
    <xf numFmtId="0" fontId="4" fillId="0" borderId="59" xfId="0" applyNumberFormat="1" applyFont="1" applyBorder="1" applyAlignment="1" applyProtection="1">
      <alignment horizontal="center" vertical="center" shrinkToFit="1"/>
    </xf>
    <xf numFmtId="0" fontId="4" fillId="0" borderId="70" xfId="0" applyNumberFormat="1" applyFont="1" applyBorder="1" applyAlignment="1" applyProtection="1">
      <alignment horizontal="center" vertical="center" shrinkToFit="1"/>
    </xf>
    <xf numFmtId="0" fontId="13" fillId="0" borderId="75" xfId="0" applyNumberFormat="1" applyFont="1" applyBorder="1" applyAlignment="1" applyProtection="1">
      <alignment horizontal="center" vertical="center" shrinkToFit="1"/>
    </xf>
    <xf numFmtId="0" fontId="13" fillId="0" borderId="64" xfId="0" applyNumberFormat="1" applyFont="1" applyBorder="1" applyAlignment="1" applyProtection="1">
      <alignment horizontal="center" vertical="center" shrinkToFit="1"/>
    </xf>
    <xf numFmtId="0" fontId="13" fillId="0" borderId="71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textRotation="255"/>
      <protection locked="0"/>
    </xf>
    <xf numFmtId="0" fontId="7" fillId="0" borderId="71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7" fillId="0" borderId="53" xfId="0" applyNumberFormat="1" applyFont="1" applyBorder="1" applyAlignment="1" applyProtection="1">
      <alignment horizontal="right" vertical="center" shrinkToFit="1"/>
    </xf>
    <xf numFmtId="0" fontId="7" fillId="0" borderId="54" xfId="0" applyNumberFormat="1" applyFont="1" applyBorder="1" applyAlignment="1" applyProtection="1">
      <alignment horizontal="right" vertical="center" shrinkToFit="1"/>
    </xf>
    <xf numFmtId="0" fontId="7" fillId="0" borderId="0" xfId="0" applyNumberFormat="1" applyFont="1" applyBorder="1" applyAlignment="1" applyProtection="1">
      <alignment horizontal="right" vertical="center" shrinkToFit="1"/>
    </xf>
    <xf numFmtId="0" fontId="7" fillId="0" borderId="55" xfId="0" applyNumberFormat="1" applyFont="1" applyBorder="1" applyAlignment="1" applyProtection="1">
      <alignment horizontal="right" vertical="center" shrinkToFit="1"/>
    </xf>
    <xf numFmtId="0" fontId="7" fillId="0" borderId="72" xfId="0" applyNumberFormat="1" applyFont="1" applyBorder="1" applyAlignment="1" applyProtection="1">
      <alignment horizontal="center" vertical="center" shrinkToFit="1"/>
    </xf>
    <xf numFmtId="0" fontId="7" fillId="0" borderId="73" xfId="0" applyNumberFormat="1" applyFont="1" applyBorder="1" applyAlignment="1" applyProtection="1">
      <alignment horizontal="center" vertical="center" shrinkToFit="1"/>
    </xf>
    <xf numFmtId="0" fontId="7" fillId="0" borderId="15" xfId="0" applyNumberFormat="1" applyFont="1" applyBorder="1" applyAlignment="1" applyProtection="1">
      <alignment horizontal="center" vertical="center" shrinkToFit="1"/>
    </xf>
    <xf numFmtId="0" fontId="4" fillId="0" borderId="74" xfId="0" applyNumberFormat="1" applyFont="1" applyBorder="1" applyAlignment="1" applyProtection="1">
      <alignment horizontal="center" vertical="center" shrinkToFit="1"/>
    </xf>
    <xf numFmtId="0" fontId="5" fillId="0" borderId="75" xfId="0" applyNumberFormat="1" applyFont="1" applyBorder="1" applyAlignment="1" applyProtection="1">
      <alignment horizontal="left" vertical="center" shrinkToFit="1"/>
    </xf>
    <xf numFmtId="0" fontId="5" fillId="0" borderId="53" xfId="0" applyNumberFormat="1" applyFont="1" applyBorder="1" applyAlignment="1" applyProtection="1">
      <alignment horizontal="left" vertical="center" shrinkToFit="1"/>
    </xf>
    <xf numFmtId="0" fontId="5" fillId="0" borderId="64" xfId="0" applyNumberFormat="1" applyFont="1" applyBorder="1" applyAlignment="1" applyProtection="1">
      <alignment horizontal="left" vertical="center" shrinkToFit="1"/>
    </xf>
    <xf numFmtId="0" fontId="5" fillId="0" borderId="0" xfId="0" applyNumberFormat="1" applyFont="1" applyBorder="1" applyAlignment="1" applyProtection="1">
      <alignment horizontal="left" vertical="center" shrinkToFit="1"/>
    </xf>
    <xf numFmtId="0" fontId="5" fillId="0" borderId="71" xfId="0" applyNumberFormat="1" applyFont="1" applyBorder="1" applyAlignment="1" applyProtection="1">
      <alignment horizontal="left" vertical="center" shrinkToFit="1"/>
    </xf>
    <xf numFmtId="0" fontId="5" fillId="0" borderId="4" xfId="0" applyNumberFormat="1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wrapText="1" shrinkToFit="1"/>
    </xf>
    <xf numFmtId="0" fontId="19" fillId="0" borderId="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4" fillId="0" borderId="60" xfId="0" applyNumberFormat="1" applyFont="1" applyBorder="1" applyAlignment="1" applyProtection="1">
      <alignment horizontal="center" vertical="center" shrinkToFit="1"/>
    </xf>
    <xf numFmtId="0" fontId="15" fillId="0" borderId="75" xfId="0" applyNumberFormat="1" applyFont="1" applyBorder="1" applyAlignment="1" applyProtection="1">
      <alignment horizontal="center" vertical="center" shrinkToFit="1"/>
    </xf>
    <xf numFmtId="0" fontId="15" fillId="0" borderId="53" xfId="0" applyNumberFormat="1" applyFont="1" applyBorder="1" applyAlignment="1" applyProtection="1">
      <alignment horizontal="center" vertical="center" shrinkToFit="1"/>
    </xf>
    <xf numFmtId="0" fontId="15" fillId="0" borderId="64" xfId="0" applyNumberFormat="1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7" fillId="0" borderId="56" xfId="0" applyNumberFormat="1" applyFont="1" applyBorder="1" applyAlignment="1" applyProtection="1">
      <alignment horizontal="center" vertical="center" shrinkToFit="1"/>
    </xf>
    <xf numFmtId="0" fontId="7" fillId="0" borderId="77" xfId="0" applyNumberFormat="1" applyFont="1" applyBorder="1" applyAlignment="1" applyProtection="1">
      <alignment horizontal="center" vertical="center" wrapText="1" shrinkToFit="1"/>
    </xf>
    <xf numFmtId="0" fontId="7" fillId="0" borderId="22" xfId="0" applyNumberFormat="1" applyFont="1" applyBorder="1" applyAlignment="1" applyProtection="1">
      <alignment horizontal="center" vertical="center" wrapText="1" shrinkToFit="1"/>
    </xf>
    <xf numFmtId="0" fontId="7" fillId="0" borderId="67" xfId="0" applyNumberFormat="1" applyFont="1" applyBorder="1" applyAlignment="1" applyProtection="1">
      <alignment horizontal="center" vertical="center" wrapText="1" shrinkToFit="1"/>
    </xf>
    <xf numFmtId="0" fontId="7" fillId="0" borderId="23" xfId="0" applyNumberFormat="1" applyFont="1" applyBorder="1" applyAlignment="1" applyProtection="1">
      <alignment horizontal="center" vertical="center" wrapText="1" shrinkToFit="1"/>
    </xf>
    <xf numFmtId="0" fontId="7" fillId="0" borderId="78" xfId="0" applyNumberFormat="1" applyFont="1" applyBorder="1" applyAlignment="1" applyProtection="1">
      <alignment horizontal="center" vertical="center" wrapText="1" shrinkToFit="1"/>
    </xf>
    <xf numFmtId="0" fontId="7" fillId="0" borderId="24" xfId="0" applyNumberFormat="1" applyFont="1" applyBorder="1" applyAlignment="1" applyProtection="1">
      <alignment horizontal="center" vertical="center" wrapText="1" shrinkToFit="1"/>
    </xf>
    <xf numFmtId="0" fontId="7" fillId="0" borderId="89" xfId="0" applyNumberFormat="1" applyFont="1" applyBorder="1" applyAlignment="1" applyProtection="1">
      <alignment horizontal="center" vertical="center" shrinkToFit="1"/>
    </xf>
    <xf numFmtId="0" fontId="7" fillId="0" borderId="90" xfId="0" applyNumberFormat="1" applyFont="1" applyBorder="1" applyAlignment="1" applyProtection="1">
      <alignment horizontal="center" vertical="center" shrinkToFit="1"/>
    </xf>
    <xf numFmtId="0" fontId="7" fillId="0" borderId="14" xfId="0" applyNumberFormat="1" applyFont="1" applyBorder="1" applyAlignment="1" applyProtection="1">
      <alignment horizontal="center" vertical="center" shrinkToFi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79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80" xfId="0" applyFont="1" applyBorder="1" applyAlignment="1" applyProtection="1">
      <alignment horizontal="center" vertical="center"/>
    </xf>
    <xf numFmtId="0" fontId="4" fillId="0" borderId="81" xfId="0" applyFont="1" applyBorder="1" applyAlignment="1" applyProtection="1">
      <alignment horizontal="center" vertical="center"/>
    </xf>
    <xf numFmtId="0" fontId="4" fillId="0" borderId="82" xfId="0" applyFont="1" applyBorder="1" applyAlignment="1" applyProtection="1">
      <alignment horizontal="center" vertical="center"/>
    </xf>
    <xf numFmtId="0" fontId="13" fillId="0" borderId="75" xfId="0" applyFont="1" applyBorder="1" applyAlignment="1" applyProtection="1">
      <alignment horizontal="center" vertical="center" shrinkToFit="1"/>
    </xf>
    <xf numFmtId="0" fontId="13" fillId="0" borderId="53" xfId="0" applyFont="1" applyBorder="1" applyAlignment="1" applyProtection="1">
      <alignment horizontal="center" vertical="center" shrinkToFit="1"/>
    </xf>
    <xf numFmtId="0" fontId="13" fillId="0" borderId="54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 shrinkToFit="1"/>
    </xf>
    <xf numFmtId="0" fontId="4" fillId="0" borderId="83" xfId="0" applyFont="1" applyBorder="1" applyAlignment="1" applyProtection="1">
      <alignment horizontal="center" vertical="center" shrinkToFit="1"/>
    </xf>
    <xf numFmtId="0" fontId="4" fillId="0" borderId="81" xfId="0" applyFont="1" applyBorder="1" applyAlignment="1" applyProtection="1">
      <alignment horizontal="center" vertical="center" shrinkToFit="1"/>
    </xf>
    <xf numFmtId="0" fontId="4" fillId="0" borderId="84" xfId="0" applyFont="1" applyBorder="1" applyAlignment="1" applyProtection="1">
      <alignment horizontal="center" vertical="center" shrinkToFit="1"/>
    </xf>
    <xf numFmtId="0" fontId="4" fillId="0" borderId="85" xfId="0" applyFont="1" applyBorder="1" applyAlignment="1" applyProtection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87" xfId="0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0" fontId="5" fillId="0" borderId="88" xfId="0" applyFont="1" applyBorder="1" applyAlignment="1" applyProtection="1">
      <alignment horizontal="center" vertical="center" shrinkToFit="1"/>
    </xf>
    <xf numFmtId="0" fontId="5" fillId="0" borderId="77" xfId="0" applyFont="1" applyBorder="1" applyAlignment="1" applyProtection="1">
      <alignment vertical="center" wrapText="1"/>
    </xf>
    <xf numFmtId="0" fontId="5" fillId="0" borderId="53" xfId="0" applyFont="1" applyBorder="1" applyAlignment="1" applyProtection="1">
      <alignment vertical="center" wrapText="1"/>
    </xf>
    <xf numFmtId="0" fontId="5" fillId="0" borderId="54" xfId="0" applyFont="1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63" xfId="0" applyFont="1" applyBorder="1" applyAlignment="1" applyProtection="1">
      <alignment vertical="center" wrapText="1"/>
    </xf>
    <xf numFmtId="0" fontId="1" fillId="0" borderId="76" xfId="0" applyFont="1" applyBorder="1" applyAlignment="1" applyProtection="1">
      <alignment horizontal="center" vertical="center" wrapText="1" shrinkToFit="1"/>
    </xf>
    <xf numFmtId="0" fontId="1" fillId="0" borderId="59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 shrinkToFi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58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13</xdr:row>
      <xdr:rowOff>0</xdr:rowOff>
    </xdr:from>
    <xdr:to>
      <xdr:col>28</xdr:col>
      <xdr:colOff>381000</xdr:colOff>
      <xdr:row>13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rrowheads="1"/>
        </xdr:cNvSpPr>
      </xdr:nvSpPr>
      <xdr:spPr bwMode="auto">
        <a:xfrm>
          <a:off x="11096625" y="509587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171450</xdr:colOff>
      <xdr:row>48</xdr:row>
      <xdr:rowOff>9525</xdr:rowOff>
    </xdr:from>
    <xdr:to>
      <xdr:col>35</xdr:col>
      <xdr:colOff>161925</xdr:colOff>
      <xdr:row>49</xdr:row>
      <xdr:rowOff>428625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rrowheads="1"/>
        </xdr:cNvSpPr>
      </xdr:nvSpPr>
      <xdr:spPr bwMode="auto">
        <a:xfrm>
          <a:off x="13373100" y="19792950"/>
          <a:ext cx="790575" cy="762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63</xdr:row>
      <xdr:rowOff>0</xdr:rowOff>
    </xdr:from>
    <xdr:to>
      <xdr:col>28</xdr:col>
      <xdr:colOff>381000</xdr:colOff>
      <xdr:row>63</xdr:row>
      <xdr:rowOff>0</xdr:rowOff>
    </xdr:to>
    <xdr:sp macro="" textlink="">
      <xdr:nvSpPr>
        <xdr:cNvPr id="1202" name="Rectangl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twoCellAnchor>
    <xdr:from>
      <xdr:col>33</xdr:col>
      <xdr:colOff>291465</xdr:colOff>
      <xdr:row>93</xdr:row>
      <xdr:rowOff>57149</xdr:rowOff>
    </xdr:from>
    <xdr:to>
      <xdr:col>35</xdr:col>
      <xdr:colOff>133350</xdr:colOff>
      <xdr:row>94</xdr:row>
      <xdr:rowOff>409574</xdr:rowOff>
    </xdr:to>
    <xdr:sp macro="" textlink="">
      <xdr:nvSpPr>
        <xdr:cNvPr id="1204" name="AutoShape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13493115" y="42471974"/>
          <a:ext cx="641985" cy="6953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142875</xdr:colOff>
      <xdr:row>63</xdr:row>
      <xdr:rowOff>0</xdr:rowOff>
    </xdr:from>
    <xdr:to>
      <xdr:col>28</xdr:col>
      <xdr:colOff>381000</xdr:colOff>
      <xdr:row>63</xdr:row>
      <xdr:rowOff>0</xdr:rowOff>
    </xdr:to>
    <xdr:sp macro="" textlink="">
      <xdr:nvSpPr>
        <xdr:cNvPr id="1213" name="Rectangle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rrowheads="1"/>
        </xdr:cNvSpPr>
      </xdr:nvSpPr>
      <xdr:spPr bwMode="auto">
        <a:xfrm>
          <a:off x="11096625" y="26412825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教諭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助手 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外部</a:t>
          </a:r>
        </a:p>
      </xdr:txBody>
    </xdr:sp>
    <xdr:clientData/>
  </xdr:twoCellAnchor>
  <xdr:oneCellAnchor>
    <xdr:from>
      <xdr:col>4</xdr:col>
      <xdr:colOff>76200</xdr:colOff>
      <xdr:row>17</xdr:row>
      <xdr:rowOff>104775</xdr:rowOff>
    </xdr:from>
    <xdr:ext cx="10963275" cy="8259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7C9FA-BAB5-4531-848A-128055A618A6}"/>
            </a:ext>
          </a:extLst>
        </xdr:cNvPr>
        <xdr:cNvSpPr txBox="1"/>
      </xdr:nvSpPr>
      <xdr:spPr>
        <a:xfrm>
          <a:off x="1676400" y="6343650"/>
          <a:ext cx="1096327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からの個人種目申込一覧表を貼り付ける</a:t>
          </a:r>
        </a:p>
      </xdr:txBody>
    </xdr:sp>
    <xdr:clientData/>
  </xdr:oneCellAnchor>
  <xdr:oneCellAnchor>
    <xdr:from>
      <xdr:col>3</xdr:col>
      <xdr:colOff>266700</xdr:colOff>
      <xdr:row>66</xdr:row>
      <xdr:rowOff>209550</xdr:rowOff>
    </xdr:from>
    <xdr:ext cx="11477625" cy="8259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047274-44BD-4F9B-99D5-DE2A8F7C6A35}"/>
            </a:ext>
          </a:extLst>
        </xdr:cNvPr>
        <xdr:cNvSpPr txBox="1"/>
      </xdr:nvSpPr>
      <xdr:spPr>
        <a:xfrm>
          <a:off x="1466850" y="30022800"/>
          <a:ext cx="11477625" cy="825932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4400">
              <a:solidFill>
                <a:srgbClr val="FF0000"/>
              </a:solidFill>
            </a:rPr>
            <a:t>WEB</a:t>
          </a:r>
          <a:r>
            <a:rPr kumimoji="1" lang="ja-JP" altLang="en-US" sz="4400">
              <a:solidFill>
                <a:srgbClr val="FF0000"/>
              </a:solidFill>
            </a:rPr>
            <a:t>からのリレー種目申込一覧表を貼り付ける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Y130"/>
  <sheetViews>
    <sheetView view="pageBreakPreview" zoomScale="90" zoomScaleNormal="90" zoomScaleSheetLayoutView="90" workbookViewId="0">
      <selection activeCell="D8" sqref="D8:F8"/>
    </sheetView>
  </sheetViews>
  <sheetFormatPr defaultColWidth="0" defaultRowHeight="13" zeroHeight="1" x14ac:dyDescent="0.2"/>
  <cols>
    <col min="1" max="1" width="9" style="1" customWidth="1"/>
    <col min="2" max="25" width="9" customWidth="1"/>
    <col min="26" max="16384" width="9" hidden="1"/>
  </cols>
  <sheetData>
    <row r="1" spans="1:21" ht="13.5" thickBot="1" x14ac:dyDescent="0.25">
      <c r="L1" s="45"/>
    </row>
    <row r="2" spans="1:21" ht="22.5" customHeight="1" thickTop="1" thickBot="1" x14ac:dyDescent="0.25">
      <c r="A2" s="162" t="s">
        <v>54</v>
      </c>
      <c r="B2" s="167" t="s">
        <v>44</v>
      </c>
      <c r="C2" s="168"/>
      <c r="D2" s="124"/>
      <c r="E2" s="125"/>
      <c r="F2" s="134"/>
      <c r="G2" s="134"/>
      <c r="H2" s="134"/>
      <c r="I2" s="134"/>
      <c r="J2" s="135"/>
      <c r="L2" s="46"/>
      <c r="N2" s="133" t="s">
        <v>73</v>
      </c>
      <c r="S2" s="1" t="s">
        <v>14</v>
      </c>
      <c r="T2" s="1" t="s">
        <v>61</v>
      </c>
      <c r="U2" s="1"/>
    </row>
    <row r="3" spans="1:21" ht="22.5" customHeight="1" x14ac:dyDescent="0.2">
      <c r="A3" s="163"/>
      <c r="B3" s="165" t="s">
        <v>45</v>
      </c>
      <c r="C3" s="166"/>
      <c r="D3" s="114"/>
      <c r="E3" s="114"/>
      <c r="F3" s="4" t="s">
        <v>58</v>
      </c>
      <c r="G3" s="5"/>
      <c r="H3" s="5"/>
      <c r="I3" s="5"/>
      <c r="J3" s="5"/>
      <c r="L3" s="47"/>
      <c r="N3" s="133"/>
      <c r="S3" s="1" t="s">
        <v>15</v>
      </c>
      <c r="T3" s="1" t="s">
        <v>80</v>
      </c>
      <c r="U3" s="1"/>
    </row>
    <row r="4" spans="1:21" ht="22.5" customHeight="1" thickBot="1" x14ac:dyDescent="0.25">
      <c r="A4" s="163"/>
      <c r="B4" s="165" t="s">
        <v>42</v>
      </c>
      <c r="C4" s="166"/>
      <c r="D4" s="114"/>
      <c r="E4" s="114"/>
      <c r="F4" s="6"/>
      <c r="G4" s="7"/>
      <c r="H4" s="7"/>
      <c r="I4" s="7"/>
      <c r="J4" s="7"/>
      <c r="L4" s="47"/>
      <c r="N4" s="133"/>
      <c r="S4" s="1"/>
      <c r="T4" s="1" t="s">
        <v>81</v>
      </c>
      <c r="U4" s="1"/>
    </row>
    <row r="5" spans="1:21" ht="22.5" customHeight="1" thickBot="1" x14ac:dyDescent="0.25">
      <c r="A5" s="163"/>
      <c r="B5" s="165" t="s">
        <v>35</v>
      </c>
      <c r="C5" s="166"/>
      <c r="D5" s="121"/>
      <c r="E5" s="136"/>
      <c r="F5" s="137"/>
      <c r="G5" s="138"/>
      <c r="H5" s="138"/>
      <c r="I5" s="138"/>
      <c r="J5" s="139"/>
      <c r="L5" s="47"/>
      <c r="N5" s="133"/>
      <c r="T5" s="1"/>
    </row>
    <row r="6" spans="1:21" ht="22.5" customHeight="1" x14ac:dyDescent="0.2">
      <c r="A6" s="163"/>
      <c r="B6" s="165" t="s">
        <v>46</v>
      </c>
      <c r="C6" s="166"/>
      <c r="D6" s="115"/>
      <c r="E6" s="115"/>
      <c r="F6" s="116"/>
      <c r="G6" s="4"/>
      <c r="H6" s="5"/>
      <c r="I6" s="5"/>
      <c r="J6" s="5"/>
      <c r="L6" s="47"/>
      <c r="N6" s="133"/>
    </row>
    <row r="7" spans="1:21" ht="22.5" customHeight="1" x14ac:dyDescent="0.2">
      <c r="A7" s="163"/>
      <c r="B7" s="165" t="s">
        <v>47</v>
      </c>
      <c r="C7" s="166"/>
      <c r="D7" s="115"/>
      <c r="E7" s="115"/>
      <c r="F7" s="116"/>
      <c r="L7" s="47"/>
      <c r="N7" s="133"/>
    </row>
    <row r="8" spans="1:21" ht="22.5" customHeight="1" thickBot="1" x14ac:dyDescent="0.25">
      <c r="A8" s="164"/>
      <c r="B8" s="131" t="s">
        <v>55</v>
      </c>
      <c r="C8" s="132"/>
      <c r="D8" s="119"/>
      <c r="E8" s="119"/>
      <c r="F8" s="120"/>
      <c r="L8" s="47"/>
      <c r="M8" s="49"/>
      <c r="N8" s="133"/>
    </row>
    <row r="9" spans="1:21" ht="18" customHeight="1" thickBot="1" x14ac:dyDescent="0.25">
      <c r="A9" s="170"/>
      <c r="B9" s="171"/>
      <c r="C9" s="171"/>
      <c r="D9" s="43"/>
      <c r="L9" s="47"/>
      <c r="N9" s="133"/>
    </row>
    <row r="10" spans="1:21" ht="18" customHeight="1" thickBot="1" x14ac:dyDescent="0.25">
      <c r="A10" s="144" t="s">
        <v>43</v>
      </c>
      <c r="B10" s="145"/>
      <c r="C10" s="169"/>
      <c r="D10" s="44"/>
      <c r="L10" s="47"/>
      <c r="N10" s="133"/>
      <c r="T10" s="8" t="s">
        <v>68</v>
      </c>
    </row>
    <row r="11" spans="1:21" ht="18" customHeight="1" x14ac:dyDescent="0.2">
      <c r="A11" s="147" t="s">
        <v>48</v>
      </c>
      <c r="B11" s="142" t="s">
        <v>49</v>
      </c>
      <c r="C11" s="143"/>
      <c r="D11" s="124"/>
      <c r="E11" s="125"/>
      <c r="F11" s="126"/>
      <c r="G11" s="3"/>
      <c r="H11" s="3"/>
      <c r="I11" s="3"/>
      <c r="J11" s="3"/>
      <c r="L11" s="47"/>
      <c r="N11" s="133"/>
    </row>
    <row r="12" spans="1:21" ht="18" customHeight="1" thickBot="1" x14ac:dyDescent="0.25">
      <c r="A12" s="148"/>
      <c r="B12" s="140" t="s">
        <v>50</v>
      </c>
      <c r="C12" s="141"/>
      <c r="D12" s="121"/>
      <c r="E12" s="122"/>
      <c r="F12" s="123"/>
      <c r="G12" s="3"/>
      <c r="H12" s="3"/>
      <c r="I12" s="3"/>
      <c r="J12" s="3"/>
      <c r="L12" s="47"/>
      <c r="N12" s="133"/>
    </row>
    <row r="13" spans="1:21" ht="18" customHeight="1" thickBot="1" x14ac:dyDescent="0.25">
      <c r="A13" s="148"/>
      <c r="B13" s="140" t="s">
        <v>51</v>
      </c>
      <c r="C13" s="141"/>
      <c r="D13" s="9"/>
      <c r="E13" s="117" t="s">
        <v>60</v>
      </c>
      <c r="F13" s="118"/>
      <c r="G13" s="3"/>
      <c r="H13" s="3"/>
      <c r="I13" s="3"/>
      <c r="J13" s="3"/>
      <c r="L13" s="47"/>
      <c r="N13" s="133"/>
    </row>
    <row r="14" spans="1:21" ht="18" customHeight="1" thickBot="1" x14ac:dyDescent="0.25">
      <c r="A14" s="148"/>
      <c r="B14" s="140" t="s">
        <v>52</v>
      </c>
      <c r="C14" s="141"/>
      <c r="D14" s="121"/>
      <c r="E14" s="130"/>
      <c r="F14" s="6"/>
      <c r="G14" s="3"/>
      <c r="H14" s="3"/>
      <c r="I14" s="3"/>
      <c r="J14" s="3"/>
      <c r="L14" s="47"/>
      <c r="N14" s="133"/>
    </row>
    <row r="15" spans="1:21" ht="18" customHeight="1" thickBot="1" x14ac:dyDescent="0.25">
      <c r="A15" s="149"/>
      <c r="B15" s="159" t="s">
        <v>53</v>
      </c>
      <c r="C15" s="160"/>
      <c r="D15" s="127"/>
      <c r="E15" s="128"/>
      <c r="F15" s="129"/>
      <c r="G15" s="3"/>
      <c r="H15" s="3"/>
      <c r="I15" s="3"/>
      <c r="J15" s="3"/>
      <c r="L15" s="47"/>
      <c r="N15" s="133"/>
    </row>
    <row r="16" spans="1:21" ht="18" customHeight="1" x14ac:dyDescent="0.2">
      <c r="A16" s="150" t="s">
        <v>69</v>
      </c>
      <c r="B16" s="157" t="s">
        <v>49</v>
      </c>
      <c r="C16" s="158"/>
      <c r="D16" s="124"/>
      <c r="E16" s="125"/>
      <c r="F16" s="126"/>
      <c r="G16" s="3"/>
      <c r="H16" s="3"/>
      <c r="I16" s="3"/>
      <c r="J16" s="3"/>
      <c r="L16" s="47"/>
      <c r="N16" s="133"/>
    </row>
    <row r="17" spans="1:14" ht="18" customHeight="1" thickBot="1" x14ac:dyDescent="0.25">
      <c r="A17" s="151"/>
      <c r="B17" s="155" t="s">
        <v>13</v>
      </c>
      <c r="C17" s="156"/>
      <c r="D17" s="121"/>
      <c r="E17" s="122"/>
      <c r="F17" s="123"/>
      <c r="G17" s="3"/>
      <c r="H17" s="3"/>
      <c r="I17" s="3"/>
      <c r="J17" s="3"/>
      <c r="L17" s="47"/>
      <c r="N17" s="133"/>
    </row>
    <row r="18" spans="1:14" ht="18" customHeight="1" thickBot="1" x14ac:dyDescent="0.25">
      <c r="A18" s="152"/>
      <c r="B18" s="153" t="s">
        <v>51</v>
      </c>
      <c r="C18" s="154"/>
      <c r="D18" s="85"/>
      <c r="E18" s="161" t="s">
        <v>59</v>
      </c>
      <c r="F18" s="118"/>
      <c r="G18" s="3"/>
      <c r="H18" s="3"/>
      <c r="I18" s="3"/>
      <c r="J18" s="3"/>
      <c r="L18" s="47"/>
      <c r="N18" s="133"/>
    </row>
    <row r="19" spans="1:14" ht="18" customHeight="1" thickBot="1" x14ac:dyDescent="0.25">
      <c r="A19" s="108" t="s">
        <v>62</v>
      </c>
      <c r="B19" s="110" t="s">
        <v>78</v>
      </c>
      <c r="C19" s="111"/>
      <c r="D19" s="50"/>
      <c r="E19" s="3"/>
      <c r="F19" s="3"/>
      <c r="G19" s="3"/>
      <c r="H19" s="3"/>
      <c r="I19" s="3"/>
      <c r="J19" s="3"/>
      <c r="L19" s="47"/>
      <c r="N19" s="133"/>
    </row>
    <row r="20" spans="1:14" ht="18" customHeight="1" thickBot="1" x14ac:dyDescent="0.25">
      <c r="A20" s="109"/>
      <c r="B20" s="112" t="s">
        <v>79</v>
      </c>
      <c r="C20" s="113"/>
      <c r="D20" s="50"/>
      <c r="E20" s="3"/>
      <c r="F20" s="3"/>
      <c r="G20" s="3"/>
      <c r="H20" s="3"/>
      <c r="I20" s="3"/>
      <c r="J20" s="3"/>
      <c r="L20" s="47"/>
      <c r="N20" s="133"/>
    </row>
    <row r="21" spans="1:14" ht="9" customHeight="1" thickBot="1" x14ac:dyDescent="0.25">
      <c r="A21" s="27"/>
      <c r="B21" s="28"/>
      <c r="C21" s="28"/>
      <c r="D21" s="32"/>
      <c r="E21" s="3"/>
      <c r="F21" s="3"/>
      <c r="G21" s="3"/>
      <c r="H21" s="3"/>
      <c r="I21" s="3"/>
      <c r="J21" s="3"/>
      <c r="L21" s="47"/>
      <c r="N21" s="133"/>
    </row>
    <row r="22" spans="1:14" ht="18" customHeight="1" thickBot="1" x14ac:dyDescent="0.25">
      <c r="A22" s="144" t="s">
        <v>64</v>
      </c>
      <c r="B22" s="145"/>
      <c r="C22" s="146"/>
      <c r="D22" s="29" t="s">
        <v>75</v>
      </c>
      <c r="E22" s="33"/>
      <c r="F22" s="30" t="s">
        <v>65</v>
      </c>
      <c r="G22" s="34"/>
      <c r="H22" s="30" t="s">
        <v>66</v>
      </c>
      <c r="I22" s="34"/>
      <c r="J22" s="31" t="s">
        <v>67</v>
      </c>
      <c r="L22" s="48"/>
      <c r="N22" s="133"/>
    </row>
    <row r="23" spans="1:14" ht="6.75" customHeight="1" thickBot="1" x14ac:dyDescent="0.25">
      <c r="D23" s="7"/>
      <c r="E23" s="3"/>
    </row>
    <row r="24" spans="1:14" ht="6" customHeight="1" x14ac:dyDescent="0.2">
      <c r="A24" s="2"/>
      <c r="B24" s="2"/>
      <c r="C24" s="2"/>
      <c r="D24" s="2"/>
    </row>
    <row r="25" spans="1:14" ht="13.5" customHeight="1" x14ac:dyDescent="0.2">
      <c r="A25" s="42"/>
    </row>
    <row r="26" spans="1:14" x14ac:dyDescent="0.2">
      <c r="B26" s="1"/>
      <c r="C26" s="1"/>
      <c r="D26" s="1"/>
      <c r="E26" s="1"/>
      <c r="F26" s="1"/>
      <c r="G26" s="1"/>
    </row>
    <row r="27" spans="1:14" x14ac:dyDescent="0.2"/>
    <row r="29" spans="1:14" x14ac:dyDescent="0.2"/>
    <row r="30" spans="1:14" x14ac:dyDescent="0.2"/>
    <row r="31" spans="1:14" x14ac:dyDescent="0.2"/>
    <row r="32" spans="1:14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</sheetData>
  <sheetProtection algorithmName="SHA-512" hashValue="o4rzklfYkqgicdAr29+Xv9jHezNRRnSHI5CDHerhkir9QohqYGTC4xmm4/lz5ewrzt3E6v1vQT4UIwEixfi7ZQ==" saltValue="x1DPrkeEaWMB1lZdRS8R+w==" spinCount="100000" sheet="1" selectLockedCells="1"/>
  <mergeCells count="40">
    <mergeCell ref="B4:C4"/>
    <mergeCell ref="B3:C3"/>
    <mergeCell ref="B2:C2"/>
    <mergeCell ref="A10:C10"/>
    <mergeCell ref="A9:C9"/>
    <mergeCell ref="B7:C7"/>
    <mergeCell ref="B6:C6"/>
    <mergeCell ref="B5:C5"/>
    <mergeCell ref="N2:N22"/>
    <mergeCell ref="D2:J2"/>
    <mergeCell ref="D5:J5"/>
    <mergeCell ref="B12:C12"/>
    <mergeCell ref="B11:C11"/>
    <mergeCell ref="A22:C22"/>
    <mergeCell ref="A11:A15"/>
    <mergeCell ref="A16:A18"/>
    <mergeCell ref="B18:C18"/>
    <mergeCell ref="B17:C17"/>
    <mergeCell ref="B16:C16"/>
    <mergeCell ref="B15:C15"/>
    <mergeCell ref="B14:C14"/>
    <mergeCell ref="B13:C13"/>
    <mergeCell ref="E18:F18"/>
    <mergeCell ref="A2:A8"/>
    <mergeCell ref="A19:A20"/>
    <mergeCell ref="B19:C19"/>
    <mergeCell ref="B20:C20"/>
    <mergeCell ref="D3:E3"/>
    <mergeCell ref="D4:E4"/>
    <mergeCell ref="D6:F6"/>
    <mergeCell ref="D7:F7"/>
    <mergeCell ref="E13:F13"/>
    <mergeCell ref="D8:F8"/>
    <mergeCell ref="D17:F17"/>
    <mergeCell ref="D16:F16"/>
    <mergeCell ref="D15:F15"/>
    <mergeCell ref="D14:E14"/>
    <mergeCell ref="D12:F12"/>
    <mergeCell ref="D11:F11"/>
    <mergeCell ref="B8:C8"/>
  </mergeCells>
  <phoneticPr fontId="2" alignment="noControl"/>
  <dataValidations xWindow="327" yWindow="709" count="8">
    <dataValidation imeMode="fullKatakana" allowBlank="1" showInputMessage="1" showErrorMessage="1" sqref="D4:E4 D17:F17 D12:F12" xr:uid="{00000000-0002-0000-0000-000000000000}"/>
    <dataValidation imeMode="halfAlpha" allowBlank="1" showInputMessage="1" showErrorMessage="1" sqref="D6:F7 D15:F15" xr:uid="{00000000-0002-0000-0000-000001000000}"/>
    <dataValidation imeMode="fullAlpha" allowBlank="1" showInputMessage="1" showErrorMessage="1" sqref="E22 I22 G22 D9" xr:uid="{00000000-0002-0000-0000-000002000000}"/>
    <dataValidation type="list" imeMode="hiragana" allowBlank="1" showInputMessage="1" showErrorMessage="1" sqref="D14:E14" xr:uid="{00000000-0002-0000-0000-000004000000}">
      <formula1>$T$2:$T$4</formula1>
    </dataValidation>
    <dataValidation imeMode="hiragana" allowBlank="1" showInputMessage="1" showErrorMessage="1" sqref="D8:F8 D16:F16 D2:J2 D3:E3 D11:F11 D5:J5" xr:uid="{00000000-0002-0000-0000-000005000000}"/>
    <dataValidation type="list" imeMode="hiragana" allowBlank="1" showInputMessage="1" showErrorMessage="1" sqref="D13 D18" xr:uid="{00000000-0002-0000-0000-000006000000}">
      <formula1>$S$2:$S$3</formula1>
    </dataValidation>
    <dataValidation type="textLength" imeMode="fullAlpha" operator="equal" allowBlank="1" showInputMessage="1" showErrorMessage="1" errorTitle="大文字のアルファベット（1文字）＋数字（2桁）を入力" error="日水連登録番号を確認し、下３ケタのみ入力して下さい。" promptTitle="大文字のアルファベット（1文字）＋数字（2桁）を入力" prompt="日水連登録番号の「下３ケタ」のみを入力して下さい。" sqref="D10" xr:uid="{00000000-0002-0000-0000-000007000000}">
      <formula1>3</formula1>
    </dataValidation>
    <dataValidation type="whole" allowBlank="1" showInputMessage="1" showErrorMessage="1" error="数字のみ入力してください" prompt="数字のみ入力" sqref="D19:D20" xr:uid="{AB1503C4-90E0-450B-8637-DA5C8DF7462F}">
      <formula1>0</formula1>
      <formula2>100</formula2>
    </dataValidation>
  </dataValidations>
  <pageMargins left="0.4" right="0.34" top="0.5" bottom="0.52" header="0.51200000000000001" footer="0.51200000000000001"/>
  <pageSetup paperSize="12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CK99"/>
  <sheetViews>
    <sheetView showGridLines="0" showZeros="0" tabSelected="1" view="pageBreakPreview" zoomScale="60" zoomScaleNormal="40" zoomScalePageLayoutView="55" workbookViewId="0">
      <selection activeCell="AD49" sqref="AD49"/>
    </sheetView>
  </sheetViews>
  <sheetFormatPr defaultColWidth="5" defaultRowHeight="27" customHeight="1" x14ac:dyDescent="0.2"/>
  <cols>
    <col min="1" max="37" width="5.81640625" style="35" customWidth="1"/>
    <col min="38" max="42" width="5.36328125" style="35" hidden="1" customWidth="1"/>
    <col min="43" max="45" width="5" style="35" hidden="1" customWidth="1"/>
    <col min="46" max="47" width="6.81640625" style="35" hidden="1" customWidth="1"/>
    <col min="48" max="57" width="5" style="35" hidden="1" customWidth="1"/>
    <col min="58" max="66" width="5" style="35" customWidth="1"/>
    <col min="67" max="67" width="6.81640625" style="35" customWidth="1"/>
    <col min="68" max="70" width="3.08984375" style="35" customWidth="1"/>
    <col min="71" max="71" width="5" style="35" customWidth="1"/>
    <col min="72" max="16384" width="5" style="35"/>
  </cols>
  <sheetData>
    <row r="1" spans="1:53" ht="51.75" customHeight="1" thickBot="1" x14ac:dyDescent="0.25">
      <c r="A1" s="74" t="s">
        <v>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1"/>
      <c r="AA1" s="10"/>
      <c r="AB1" s="10"/>
      <c r="AC1" s="10"/>
      <c r="AD1" s="10"/>
      <c r="AE1" s="10"/>
      <c r="AF1" s="10"/>
      <c r="AG1" s="230"/>
      <c r="AH1" s="230"/>
      <c r="AI1" s="230"/>
      <c r="AJ1" s="230"/>
      <c r="AK1" s="230"/>
      <c r="AQ1" s="213" t="s">
        <v>22</v>
      </c>
      <c r="AR1" s="213" t="s">
        <v>23</v>
      </c>
      <c r="AS1" s="213" t="s">
        <v>24</v>
      </c>
      <c r="AT1" s="213" t="s">
        <v>25</v>
      </c>
      <c r="AV1" s="213" t="s">
        <v>29</v>
      </c>
      <c r="AW1" s="213" t="s">
        <v>30</v>
      </c>
      <c r="AX1" s="213" t="s">
        <v>31</v>
      </c>
      <c r="AY1" s="213" t="s">
        <v>32</v>
      </c>
      <c r="AZ1" s="213" t="s">
        <v>34</v>
      </c>
      <c r="BA1" s="213" t="s">
        <v>33</v>
      </c>
    </row>
    <row r="2" spans="1:53" ht="51.65" customHeight="1" x14ac:dyDescent="0.2">
      <c r="A2" s="10"/>
      <c r="B2" s="10"/>
      <c r="C2" s="10"/>
      <c r="D2" s="10"/>
      <c r="E2" s="10"/>
      <c r="F2" s="10"/>
      <c r="G2" s="10"/>
      <c r="H2" s="231" t="s">
        <v>83</v>
      </c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3"/>
      <c r="AB2" s="39"/>
      <c r="AC2" s="12"/>
      <c r="AD2" s="12"/>
      <c r="AE2" s="12"/>
      <c r="AF2" s="10"/>
      <c r="AG2" s="285"/>
      <c r="AH2" s="285"/>
      <c r="AI2" s="286"/>
      <c r="AJ2" s="286"/>
      <c r="AK2" s="286"/>
      <c r="AQ2" s="213"/>
      <c r="AR2" s="213"/>
      <c r="AS2" s="213"/>
      <c r="AT2" s="213"/>
      <c r="AV2" s="213"/>
      <c r="AW2" s="213"/>
      <c r="AX2" s="213"/>
      <c r="AY2" s="213"/>
      <c r="AZ2" s="213"/>
      <c r="BA2" s="213"/>
    </row>
    <row r="3" spans="1:53" ht="51.65" customHeight="1" thickBot="1" x14ac:dyDescent="0.25">
      <c r="A3" s="10"/>
      <c r="B3" s="10"/>
      <c r="C3" s="10"/>
      <c r="D3" s="10"/>
      <c r="E3" s="10"/>
      <c r="F3" s="10"/>
      <c r="G3" s="10"/>
      <c r="H3" s="234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6"/>
      <c r="AB3" s="39"/>
      <c r="AC3" s="12"/>
      <c r="AD3" s="12"/>
      <c r="AE3" s="12"/>
      <c r="AF3" s="10"/>
      <c r="AG3" s="286"/>
      <c r="AH3" s="286"/>
      <c r="AI3" s="286"/>
      <c r="AJ3" s="286"/>
      <c r="AK3" s="286"/>
      <c r="AQ3" s="213"/>
      <c r="AR3" s="213"/>
      <c r="AS3" s="213"/>
      <c r="AT3" s="213"/>
      <c r="AV3" s="213"/>
      <c r="AW3" s="213"/>
      <c r="AX3" s="213"/>
      <c r="AY3" s="213"/>
      <c r="AZ3" s="213"/>
      <c r="BA3" s="213"/>
    </row>
    <row r="4" spans="1:53" ht="52.25" customHeight="1" x14ac:dyDescent="0.2">
      <c r="A4" s="284" t="s">
        <v>76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86"/>
      <c r="AM4" s="86"/>
      <c r="AN4" s="86"/>
      <c r="AO4" s="86"/>
      <c r="AP4" s="86"/>
      <c r="AQ4" s="213"/>
      <c r="AR4" s="213"/>
      <c r="AS4" s="213"/>
      <c r="AT4" s="213"/>
      <c r="AV4" s="213"/>
      <c r="AW4" s="213"/>
      <c r="AX4" s="213"/>
      <c r="AY4" s="213"/>
      <c r="AZ4" s="213"/>
      <c r="BA4" s="213"/>
    </row>
    <row r="5" spans="1:53" ht="15.6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3"/>
      <c r="T5" s="10"/>
      <c r="U5" s="10"/>
      <c r="V5" s="10"/>
      <c r="W5" s="10"/>
      <c r="X5" s="10"/>
      <c r="Y5" s="10"/>
      <c r="Z5" s="10"/>
      <c r="AA5" s="53"/>
      <c r="AB5" s="53"/>
      <c r="AC5" s="189"/>
      <c r="AD5" s="189"/>
      <c r="AE5" s="189"/>
      <c r="AF5" s="189"/>
      <c r="AG5" s="189"/>
      <c r="AH5" s="189"/>
      <c r="AI5" s="189"/>
      <c r="AJ5" s="189"/>
      <c r="AK5" s="189"/>
      <c r="AQ5" s="213"/>
      <c r="AR5" s="213"/>
      <c r="AS5" s="213"/>
      <c r="AT5" s="213"/>
      <c r="AV5" s="213"/>
      <c r="AW5" s="213"/>
      <c r="AX5" s="213"/>
      <c r="AY5" s="213"/>
      <c r="AZ5" s="213"/>
      <c r="BA5" s="213"/>
    </row>
    <row r="6" spans="1:53" ht="15.65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0"/>
      <c r="AB6" s="53"/>
      <c r="AC6" s="189"/>
      <c r="AD6" s="189"/>
      <c r="AE6" s="189"/>
      <c r="AF6" s="189"/>
      <c r="AG6" s="189"/>
      <c r="AH6" s="189"/>
      <c r="AI6" s="189"/>
      <c r="AJ6" s="189"/>
      <c r="AK6" s="189"/>
      <c r="AQ6" s="213"/>
      <c r="AR6" s="213"/>
      <c r="AS6" s="213"/>
      <c r="AT6" s="213"/>
      <c r="AV6" s="213"/>
      <c r="AW6" s="213"/>
      <c r="AX6" s="213"/>
      <c r="AY6" s="213"/>
      <c r="AZ6" s="213"/>
      <c r="BA6" s="213"/>
    </row>
    <row r="7" spans="1:53" ht="27" customHeight="1" x14ac:dyDescent="0.2">
      <c r="A7" s="258" t="s">
        <v>13</v>
      </c>
      <c r="B7" s="259"/>
      <c r="C7" s="260"/>
      <c r="D7" s="267" t="str">
        <f>PHONETIC(データ入力・貼付シート!$D$2)</f>
        <v/>
      </c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9"/>
      <c r="R7" s="270" t="s">
        <v>16</v>
      </c>
      <c r="S7" s="268"/>
      <c r="T7" s="268"/>
      <c r="U7" s="268"/>
      <c r="V7" s="268"/>
      <c r="W7" s="268"/>
      <c r="X7" s="268"/>
      <c r="Y7" s="268"/>
      <c r="Z7" s="268"/>
      <c r="AA7" s="268"/>
      <c r="AB7" s="269"/>
      <c r="AC7" s="270" t="s">
        <v>56</v>
      </c>
      <c r="AD7" s="268"/>
      <c r="AE7" s="268"/>
      <c r="AF7" s="268"/>
      <c r="AG7" s="268"/>
      <c r="AH7" s="268"/>
      <c r="AI7" s="268"/>
      <c r="AJ7" s="268"/>
      <c r="AK7" s="271"/>
      <c r="AL7" s="87"/>
      <c r="AM7" s="87"/>
      <c r="AN7" s="87"/>
      <c r="AO7" s="87"/>
      <c r="AP7" s="87"/>
      <c r="AQ7" s="213"/>
      <c r="AR7" s="213"/>
      <c r="AS7" s="213"/>
      <c r="AT7" s="213"/>
      <c r="AV7" s="213"/>
      <c r="AW7" s="213"/>
      <c r="AX7" s="213"/>
      <c r="AY7" s="213"/>
      <c r="AZ7" s="213"/>
      <c r="BA7" s="213"/>
    </row>
    <row r="8" spans="1:53" ht="27" customHeight="1" x14ac:dyDescent="0.2">
      <c r="A8" s="252" t="s">
        <v>20</v>
      </c>
      <c r="B8" s="253"/>
      <c r="C8" s="254"/>
      <c r="D8" s="261">
        <f>データ入力・貼付シート!$D$2</f>
        <v>0</v>
      </c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3"/>
      <c r="R8" s="276">
        <f>データ入力・貼付シート!$D$5</f>
        <v>0</v>
      </c>
      <c r="S8" s="277"/>
      <c r="T8" s="277"/>
      <c r="U8" s="277"/>
      <c r="V8" s="277"/>
      <c r="W8" s="277"/>
      <c r="X8" s="277"/>
      <c r="Y8" s="277"/>
      <c r="Z8" s="277"/>
      <c r="AA8" s="277"/>
      <c r="AB8" s="278"/>
      <c r="AC8" s="14" t="s">
        <v>57</v>
      </c>
      <c r="AD8" s="274">
        <f>データ入力・貼付シート!$D$6</f>
        <v>0</v>
      </c>
      <c r="AE8" s="274"/>
      <c r="AF8" s="274"/>
      <c r="AG8" s="274"/>
      <c r="AH8" s="274"/>
      <c r="AI8" s="274"/>
      <c r="AJ8" s="274"/>
      <c r="AK8" s="275"/>
      <c r="AL8" s="88"/>
      <c r="AM8" s="88"/>
      <c r="AN8" s="88"/>
      <c r="AO8" s="88"/>
      <c r="AP8" s="88"/>
      <c r="AQ8" s="213"/>
      <c r="AR8" s="213"/>
      <c r="AS8" s="213"/>
      <c r="AT8" s="213"/>
      <c r="AV8" s="213"/>
      <c r="AW8" s="213"/>
      <c r="AX8" s="213"/>
      <c r="AY8" s="213"/>
      <c r="AZ8" s="213"/>
      <c r="BA8" s="213"/>
    </row>
    <row r="9" spans="1:53" ht="27" customHeight="1" x14ac:dyDescent="0.2">
      <c r="A9" s="255"/>
      <c r="B9" s="256"/>
      <c r="C9" s="257"/>
      <c r="D9" s="264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6"/>
      <c r="R9" s="279"/>
      <c r="S9" s="280"/>
      <c r="T9" s="280"/>
      <c r="U9" s="280"/>
      <c r="V9" s="280"/>
      <c r="W9" s="280"/>
      <c r="X9" s="280"/>
      <c r="Y9" s="280"/>
      <c r="Z9" s="280"/>
      <c r="AA9" s="280"/>
      <c r="AB9" s="281"/>
      <c r="AC9" s="15" t="s">
        <v>17</v>
      </c>
      <c r="AD9" s="272">
        <f>データ入力・貼付シート!$D$7</f>
        <v>0</v>
      </c>
      <c r="AE9" s="272"/>
      <c r="AF9" s="272"/>
      <c r="AG9" s="272"/>
      <c r="AH9" s="272"/>
      <c r="AI9" s="272"/>
      <c r="AJ9" s="272"/>
      <c r="AK9" s="273"/>
      <c r="AL9" s="88"/>
      <c r="AM9" s="88"/>
      <c r="AN9" s="88"/>
      <c r="AO9" s="88"/>
      <c r="AP9" s="88"/>
      <c r="AQ9" s="213"/>
      <c r="AR9" s="213"/>
      <c r="AS9" s="213"/>
      <c r="AT9" s="213"/>
      <c r="AV9" s="213"/>
      <c r="AW9" s="213"/>
      <c r="AX9" s="213"/>
      <c r="AY9" s="213"/>
      <c r="AZ9" s="213"/>
      <c r="BA9" s="213"/>
    </row>
    <row r="10" spans="1:53" ht="36.75" customHeight="1" x14ac:dyDescent="0.2">
      <c r="A10" s="282" t="s">
        <v>40</v>
      </c>
      <c r="B10" s="283"/>
      <c r="C10" s="283"/>
      <c r="D10" s="207" t="s">
        <v>12</v>
      </c>
      <c r="E10" s="208"/>
      <c r="F10" s="208"/>
      <c r="G10" s="208"/>
      <c r="H10" s="208"/>
      <c r="I10" s="209"/>
      <c r="J10" s="223" t="s">
        <v>19</v>
      </c>
      <c r="K10" s="208"/>
      <c r="L10" s="208"/>
      <c r="M10" s="237"/>
      <c r="N10" s="207" t="s">
        <v>13</v>
      </c>
      <c r="O10" s="209"/>
      <c r="P10" s="223">
        <f>データ入力・貼付シート!$D$12</f>
        <v>0</v>
      </c>
      <c r="Q10" s="208"/>
      <c r="R10" s="208"/>
      <c r="S10" s="208"/>
      <c r="T10" s="208"/>
      <c r="U10" s="208"/>
      <c r="V10" s="208"/>
      <c r="W10" s="208"/>
      <c r="X10" s="208"/>
      <c r="Y10" s="208"/>
      <c r="Z10" s="237"/>
      <c r="AA10" s="16" t="s">
        <v>21</v>
      </c>
      <c r="AB10" s="207" t="s">
        <v>18</v>
      </c>
      <c r="AC10" s="209"/>
      <c r="AD10" s="223">
        <f>データ入力・貼付シート!$D$17</f>
        <v>0</v>
      </c>
      <c r="AE10" s="208"/>
      <c r="AF10" s="208"/>
      <c r="AG10" s="208"/>
      <c r="AH10" s="208"/>
      <c r="AI10" s="208"/>
      <c r="AJ10" s="209"/>
      <c r="AK10" s="17" t="s">
        <v>21</v>
      </c>
      <c r="AL10" s="87"/>
      <c r="AM10" s="87"/>
      <c r="AN10" s="87"/>
      <c r="AO10" s="87"/>
      <c r="AQ10" s="213"/>
      <c r="AR10" s="213"/>
      <c r="AS10" s="213"/>
      <c r="AT10" s="213"/>
      <c r="AV10" s="213"/>
      <c r="AW10" s="213"/>
      <c r="AX10" s="213"/>
      <c r="AY10" s="213"/>
      <c r="AZ10" s="213"/>
      <c r="BA10" s="213"/>
    </row>
    <row r="11" spans="1:53" ht="27" customHeight="1" x14ac:dyDescent="0.2">
      <c r="A11" s="173" t="str">
        <f>CONCATENATE(データ入力・貼付シート!$T$10,データ入力・貼付シート!$D$10)</f>
        <v>４７</v>
      </c>
      <c r="B11" s="174"/>
      <c r="C11" s="175"/>
      <c r="D11" s="201">
        <f>データ入力・貼付シート!$D$3</f>
        <v>0</v>
      </c>
      <c r="E11" s="174"/>
      <c r="F11" s="174"/>
      <c r="G11" s="174"/>
      <c r="H11" s="174"/>
      <c r="I11" s="202"/>
      <c r="J11" s="210">
        <f>データ入力・貼付シート!$D$4</f>
        <v>0</v>
      </c>
      <c r="K11" s="174"/>
      <c r="L11" s="174"/>
      <c r="M11" s="175"/>
      <c r="N11" s="243" t="s">
        <v>41</v>
      </c>
      <c r="O11" s="244"/>
      <c r="P11" s="238">
        <f>データ入力・貼付シート!$D$11</f>
        <v>0</v>
      </c>
      <c r="Q11" s="239"/>
      <c r="R11" s="239"/>
      <c r="S11" s="239"/>
      <c r="T11" s="239"/>
      <c r="U11" s="239"/>
      <c r="V11" s="239"/>
      <c r="W11" s="239"/>
      <c r="X11" s="216">
        <f>データ入力・貼付シート!$D$14</f>
        <v>0</v>
      </c>
      <c r="Y11" s="216"/>
      <c r="Z11" s="217"/>
      <c r="AA11" s="249">
        <f>データ入力・貼付シート!$D$13</f>
        <v>0</v>
      </c>
      <c r="AB11" s="243" t="s">
        <v>71</v>
      </c>
      <c r="AC11" s="244"/>
      <c r="AD11" s="224">
        <f>データ入力・貼付シート!$D$16</f>
        <v>0</v>
      </c>
      <c r="AE11" s="225"/>
      <c r="AF11" s="225"/>
      <c r="AG11" s="225"/>
      <c r="AH11" s="225"/>
      <c r="AI11" s="225"/>
      <c r="AJ11" s="36"/>
      <c r="AK11" s="220">
        <f>データ入力・貼付シート!$D$18</f>
        <v>0</v>
      </c>
      <c r="AL11" s="89"/>
      <c r="AM11" s="89"/>
      <c r="AN11" s="89"/>
      <c r="AO11" s="89"/>
      <c r="AQ11" s="213"/>
      <c r="AR11" s="213"/>
      <c r="AS11" s="213"/>
      <c r="AT11" s="213"/>
      <c r="AU11" s="35" t="e">
        <f>COUNTIF(#REF!,"記入ミス")</f>
        <v>#REF!</v>
      </c>
      <c r="AV11" s="213"/>
      <c r="AW11" s="213"/>
      <c r="AX11" s="213"/>
      <c r="AY11" s="213"/>
      <c r="AZ11" s="213"/>
      <c r="BA11" s="213"/>
    </row>
    <row r="12" spans="1:53" ht="13.5" customHeight="1" x14ac:dyDescent="0.2">
      <c r="A12" s="176"/>
      <c r="B12" s="177"/>
      <c r="C12" s="178"/>
      <c r="D12" s="203"/>
      <c r="E12" s="177"/>
      <c r="F12" s="177"/>
      <c r="G12" s="177"/>
      <c r="H12" s="177"/>
      <c r="I12" s="204"/>
      <c r="J12" s="211"/>
      <c r="K12" s="177"/>
      <c r="L12" s="177"/>
      <c r="M12" s="178"/>
      <c r="N12" s="245"/>
      <c r="O12" s="246"/>
      <c r="P12" s="240"/>
      <c r="Q12" s="241"/>
      <c r="R12" s="241"/>
      <c r="S12" s="241"/>
      <c r="T12" s="241"/>
      <c r="U12" s="241"/>
      <c r="V12" s="241"/>
      <c r="W12" s="241"/>
      <c r="X12" s="218"/>
      <c r="Y12" s="218"/>
      <c r="Z12" s="219"/>
      <c r="AA12" s="250"/>
      <c r="AB12" s="245"/>
      <c r="AC12" s="246"/>
      <c r="AD12" s="226"/>
      <c r="AE12" s="227"/>
      <c r="AF12" s="227"/>
      <c r="AG12" s="227"/>
      <c r="AH12" s="227"/>
      <c r="AI12" s="227"/>
      <c r="AJ12" s="37"/>
      <c r="AK12" s="221"/>
      <c r="AL12" s="89"/>
      <c r="AM12" s="89"/>
      <c r="AN12" s="89"/>
      <c r="AO12" s="89"/>
      <c r="AQ12" s="213"/>
      <c r="AR12" s="213"/>
      <c r="AS12" s="213"/>
      <c r="AT12" s="213"/>
      <c r="AV12" s="213"/>
      <c r="AW12" s="213"/>
      <c r="AX12" s="213"/>
      <c r="AY12" s="213"/>
      <c r="AZ12" s="213"/>
      <c r="BA12" s="213"/>
    </row>
    <row r="13" spans="1:53" ht="23.25" customHeight="1" thickBot="1" x14ac:dyDescent="0.25">
      <c r="A13" s="179"/>
      <c r="B13" s="180"/>
      <c r="C13" s="181"/>
      <c r="D13" s="205"/>
      <c r="E13" s="180"/>
      <c r="F13" s="180"/>
      <c r="G13" s="180"/>
      <c r="H13" s="180"/>
      <c r="I13" s="206"/>
      <c r="J13" s="212"/>
      <c r="K13" s="180"/>
      <c r="L13" s="180"/>
      <c r="M13" s="181"/>
      <c r="N13" s="247"/>
      <c r="O13" s="248"/>
      <c r="P13" s="214" t="s">
        <v>82</v>
      </c>
      <c r="Q13" s="215"/>
      <c r="R13" s="215"/>
      <c r="S13" s="215">
        <f>データ入力・貼付シート!$D$15</f>
        <v>0</v>
      </c>
      <c r="T13" s="215"/>
      <c r="U13" s="215"/>
      <c r="V13" s="215"/>
      <c r="W13" s="215"/>
      <c r="X13" s="215"/>
      <c r="Y13" s="215"/>
      <c r="Z13" s="242"/>
      <c r="AA13" s="251"/>
      <c r="AB13" s="247"/>
      <c r="AC13" s="248"/>
      <c r="AD13" s="228"/>
      <c r="AE13" s="229"/>
      <c r="AF13" s="229"/>
      <c r="AG13" s="229"/>
      <c r="AH13" s="229"/>
      <c r="AI13" s="229"/>
      <c r="AJ13" s="38"/>
      <c r="AK13" s="222"/>
      <c r="AL13" s="89"/>
      <c r="AM13" s="89"/>
      <c r="AN13" s="89"/>
      <c r="AO13" s="89"/>
      <c r="AQ13" s="213"/>
      <c r="AR13" s="213"/>
      <c r="AS13" s="213"/>
      <c r="AT13" s="213"/>
      <c r="AU13" s="90" t="s">
        <v>26</v>
      </c>
      <c r="AV13" s="213"/>
      <c r="AW13" s="213"/>
      <c r="AX13" s="213"/>
      <c r="AY13" s="213"/>
      <c r="AZ13" s="213"/>
      <c r="BA13" s="213"/>
    </row>
    <row r="14" spans="1:53" ht="23.25" customHeight="1" x14ac:dyDescent="0.2">
      <c r="A14" s="56"/>
      <c r="B14" s="56"/>
      <c r="C14" s="56"/>
      <c r="D14" s="56"/>
      <c r="E14" s="56"/>
      <c r="F14" s="18"/>
      <c r="G14" s="18"/>
      <c r="H14" s="18"/>
      <c r="I14" s="18"/>
      <c r="J14" s="18"/>
      <c r="K14" s="57"/>
      <c r="L14" s="57"/>
      <c r="M14" s="57"/>
      <c r="N14" s="57"/>
      <c r="O14" s="57"/>
      <c r="P14" s="58"/>
      <c r="Q14" s="58"/>
      <c r="R14" s="59"/>
      <c r="S14" s="59"/>
      <c r="T14" s="59"/>
      <c r="U14" s="59"/>
      <c r="V14" s="59"/>
      <c r="W14" s="59"/>
      <c r="X14" s="59"/>
      <c r="Y14" s="59"/>
      <c r="Z14" s="59"/>
      <c r="AA14" s="58"/>
      <c r="AB14" s="58"/>
      <c r="AC14" s="58"/>
      <c r="AD14" s="60"/>
      <c r="AE14" s="60"/>
      <c r="AF14" s="61"/>
      <c r="AG14" s="61"/>
      <c r="AH14" s="61"/>
      <c r="AI14" s="62"/>
      <c r="AJ14" s="62"/>
      <c r="AK14" s="62"/>
      <c r="AL14" s="89"/>
      <c r="AM14" s="89"/>
      <c r="AN14" s="89"/>
      <c r="AO14" s="89"/>
      <c r="AP14" s="91"/>
      <c r="AQ14" s="92"/>
      <c r="AR14" s="92"/>
      <c r="AS14" s="92"/>
      <c r="AT14" s="92"/>
      <c r="AU14" s="90"/>
      <c r="AV14" s="92"/>
      <c r="AW14" s="92"/>
      <c r="AX14" s="92"/>
      <c r="AY14" s="92"/>
      <c r="AZ14" s="92"/>
      <c r="BA14" s="92"/>
    </row>
    <row r="15" spans="1:53" ht="23.25" customHeight="1" thickBot="1" x14ac:dyDescent="0.25">
      <c r="A15" s="63"/>
      <c r="B15" s="63"/>
      <c r="C15" s="63"/>
      <c r="D15" s="63"/>
      <c r="E15" s="63"/>
      <c r="F15" s="19"/>
      <c r="G15" s="19"/>
      <c r="H15" s="19"/>
      <c r="I15" s="19"/>
      <c r="J15" s="19"/>
      <c r="K15" s="64"/>
      <c r="L15" s="64"/>
      <c r="M15" s="64"/>
      <c r="N15" s="64"/>
      <c r="O15" s="64"/>
      <c r="P15" s="65"/>
      <c r="Q15" s="65"/>
      <c r="R15" s="66"/>
      <c r="S15" s="66"/>
      <c r="T15" s="66"/>
      <c r="U15" s="66"/>
      <c r="V15" s="66"/>
      <c r="W15" s="66"/>
      <c r="X15" s="66"/>
      <c r="Y15" s="66"/>
      <c r="Z15" s="66"/>
      <c r="AA15" s="65"/>
      <c r="AB15" s="65"/>
      <c r="AC15" s="65"/>
      <c r="AD15" s="67"/>
      <c r="AE15" s="67"/>
      <c r="AF15" s="68"/>
      <c r="AG15" s="68"/>
      <c r="AH15" s="68"/>
      <c r="AI15" s="69"/>
      <c r="AJ15" s="69"/>
      <c r="AK15" s="69"/>
      <c r="AL15" s="93"/>
      <c r="AM15" s="89"/>
      <c r="AN15" s="89"/>
      <c r="AO15" s="89"/>
      <c r="AP15" s="91"/>
      <c r="AQ15" s="92"/>
      <c r="AR15" s="92"/>
      <c r="AS15" s="92"/>
      <c r="AT15" s="92"/>
      <c r="AU15" s="90"/>
      <c r="AV15" s="92"/>
      <c r="AW15" s="92"/>
      <c r="AX15" s="92"/>
      <c r="AY15" s="92"/>
      <c r="AZ15" s="92"/>
      <c r="BA15" s="92"/>
    </row>
    <row r="16" spans="1:53" ht="20.25" customHeight="1" x14ac:dyDescent="0.2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4"/>
      <c r="AL16" s="184" t="s">
        <v>62</v>
      </c>
      <c r="AM16" s="188" t="s">
        <v>63</v>
      </c>
      <c r="AN16" s="84"/>
      <c r="AO16" s="84"/>
      <c r="AP16" s="84"/>
    </row>
    <row r="17" spans="1:89" ht="27" customHeight="1" x14ac:dyDescent="0.2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7"/>
      <c r="AL17" s="184"/>
      <c r="AM17" s="188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</row>
    <row r="18" spans="1:89" ht="27" customHeight="1" x14ac:dyDescent="0.2">
      <c r="A18" s="195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7"/>
      <c r="AL18" s="184"/>
      <c r="AM18" s="188"/>
      <c r="AN18" s="41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</row>
    <row r="19" spans="1:89" ht="45.75" customHeight="1" x14ac:dyDescent="0.2">
      <c r="A19" s="195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7"/>
      <c r="AL19" s="95" t="str">
        <f>IF(B19&gt;1,"1","")</f>
        <v/>
      </c>
      <c r="AM19" s="95">
        <f>SUM(V19:AK19)</f>
        <v>0</v>
      </c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4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</row>
    <row r="20" spans="1:89" ht="45.75" customHeight="1" x14ac:dyDescent="0.2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7"/>
      <c r="AL20" s="95" t="str">
        <f t="shared" ref="AL20:AL42" si="0">IF(B20&gt;1,"1","")</f>
        <v/>
      </c>
      <c r="AM20" s="95">
        <f t="shared" ref="AM20:AM42" si="1">SUM(V20:AK20)</f>
        <v>0</v>
      </c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4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</row>
    <row r="21" spans="1:89" ht="45.75" customHeight="1" x14ac:dyDescent="0.2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7"/>
      <c r="AL21" s="95" t="str">
        <f t="shared" si="0"/>
        <v/>
      </c>
      <c r="AM21" s="95">
        <f t="shared" si="1"/>
        <v>0</v>
      </c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4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</row>
    <row r="22" spans="1:89" ht="45.75" customHeight="1" x14ac:dyDescent="0.2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7"/>
      <c r="AL22" s="95" t="str">
        <f>IF(B22&gt;1,"1","")</f>
        <v/>
      </c>
      <c r="AM22" s="95">
        <f t="shared" si="1"/>
        <v>0</v>
      </c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4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</row>
    <row r="23" spans="1:89" ht="45.75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7"/>
      <c r="AL23" s="95" t="str">
        <f t="shared" si="0"/>
        <v/>
      </c>
      <c r="AM23" s="95">
        <f t="shared" si="1"/>
        <v>0</v>
      </c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4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</row>
    <row r="24" spans="1:89" ht="45.75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7"/>
      <c r="AL24" s="95" t="str">
        <f t="shared" si="0"/>
        <v/>
      </c>
      <c r="AM24" s="95">
        <f t="shared" si="1"/>
        <v>0</v>
      </c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4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</row>
    <row r="25" spans="1:89" ht="45.75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7"/>
      <c r="AL25" s="95" t="str">
        <f t="shared" si="0"/>
        <v/>
      </c>
      <c r="AM25" s="95">
        <f t="shared" si="1"/>
        <v>0</v>
      </c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4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</row>
    <row r="26" spans="1:89" ht="45.75" customHeight="1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7"/>
      <c r="AL26" s="95" t="str">
        <f t="shared" ref="AL26:AL27" si="2">IF(B26&gt;1,"1","")</f>
        <v/>
      </c>
      <c r="AM26" s="95">
        <f t="shared" ref="AM26:AM27" si="3">SUM(V26:AK26)</f>
        <v>0</v>
      </c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4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</row>
    <row r="27" spans="1:89" ht="45.75" customHeight="1" x14ac:dyDescent="0.2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7"/>
      <c r="AL27" s="95" t="str">
        <f t="shared" si="2"/>
        <v/>
      </c>
      <c r="AM27" s="95">
        <f t="shared" si="3"/>
        <v>0</v>
      </c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4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</row>
    <row r="28" spans="1:89" ht="45.75" customHeight="1" x14ac:dyDescent="0.2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7"/>
      <c r="AL28" s="95" t="str">
        <f t="shared" si="0"/>
        <v/>
      </c>
      <c r="AM28" s="95">
        <f t="shared" si="1"/>
        <v>0</v>
      </c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4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</row>
    <row r="29" spans="1:89" ht="45.75" customHeight="1" x14ac:dyDescent="0.2">
      <c r="A29" s="195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7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4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</row>
    <row r="30" spans="1:89" ht="45.75" customHeight="1" x14ac:dyDescent="0.2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7"/>
      <c r="AL30" s="95" t="str">
        <f t="shared" si="0"/>
        <v/>
      </c>
      <c r="AM30" s="95">
        <f t="shared" si="1"/>
        <v>0</v>
      </c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4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</row>
    <row r="31" spans="1:89" ht="45.75" customHeight="1" x14ac:dyDescent="0.2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7"/>
      <c r="AL31" s="95" t="str">
        <f t="shared" si="0"/>
        <v/>
      </c>
      <c r="AM31" s="95">
        <f t="shared" si="1"/>
        <v>0</v>
      </c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4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</row>
    <row r="32" spans="1:89" ht="45.75" customHeight="1" x14ac:dyDescent="0.2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7"/>
      <c r="AL32" s="95" t="str">
        <f t="shared" si="0"/>
        <v/>
      </c>
      <c r="AM32" s="95">
        <f t="shared" si="1"/>
        <v>0</v>
      </c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4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</row>
    <row r="33" spans="1:89" ht="45.75" customHeight="1" x14ac:dyDescent="0.2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7"/>
      <c r="AL33" s="95" t="str">
        <f t="shared" si="0"/>
        <v/>
      </c>
      <c r="AM33" s="95">
        <f t="shared" si="1"/>
        <v>0</v>
      </c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4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</row>
    <row r="34" spans="1:89" ht="45.75" customHeight="1" x14ac:dyDescent="0.2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7"/>
      <c r="AL34" s="95" t="str">
        <f t="shared" si="0"/>
        <v/>
      </c>
      <c r="AM34" s="95">
        <f t="shared" si="1"/>
        <v>0</v>
      </c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4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</row>
    <row r="35" spans="1:89" ht="45.75" customHeight="1" x14ac:dyDescent="0.2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7"/>
      <c r="AL35" s="95" t="str">
        <f t="shared" si="0"/>
        <v/>
      </c>
      <c r="AM35" s="95">
        <f t="shared" si="1"/>
        <v>0</v>
      </c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4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</row>
    <row r="36" spans="1:89" ht="45.75" customHeight="1" x14ac:dyDescent="0.2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7"/>
      <c r="AL36" s="95" t="str">
        <f t="shared" si="0"/>
        <v/>
      </c>
      <c r="AM36" s="95">
        <f t="shared" si="1"/>
        <v>0</v>
      </c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4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</row>
    <row r="37" spans="1:89" ht="45.75" customHeight="1" x14ac:dyDescent="0.2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7"/>
      <c r="AL37" s="95" t="str">
        <f t="shared" si="0"/>
        <v/>
      </c>
      <c r="AM37" s="95">
        <f t="shared" si="1"/>
        <v>0</v>
      </c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4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</row>
    <row r="38" spans="1:89" ht="45.75" customHeight="1" x14ac:dyDescent="0.2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7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4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</row>
    <row r="39" spans="1:89" ht="45.75" customHeight="1" x14ac:dyDescent="0.2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7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4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</row>
    <row r="40" spans="1:89" ht="45.75" customHeight="1" x14ac:dyDescent="0.2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7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4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</row>
    <row r="41" spans="1:89" ht="31.75" customHeight="1" x14ac:dyDescent="0.2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7"/>
      <c r="AL41" s="95" t="str">
        <f t="shared" si="0"/>
        <v/>
      </c>
      <c r="AM41" s="95">
        <f t="shared" si="1"/>
        <v>0</v>
      </c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4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</row>
    <row r="42" spans="1:89" ht="45.75" customHeight="1" thickBot="1" x14ac:dyDescent="0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200"/>
      <c r="AL42" s="95" t="str">
        <f t="shared" si="0"/>
        <v/>
      </c>
      <c r="AM42" s="95">
        <f t="shared" si="1"/>
        <v>0</v>
      </c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4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</row>
    <row r="43" spans="1:89" s="100" customFormat="1" ht="17.25" customHeight="1" x14ac:dyDescent="0.2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96"/>
      <c r="AM43" s="96"/>
      <c r="AN43" s="96"/>
      <c r="AO43" s="96"/>
      <c r="AP43" s="96"/>
      <c r="AQ43" s="97"/>
      <c r="AR43" s="97"/>
      <c r="AS43" s="97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7"/>
      <c r="BK43" s="97"/>
      <c r="BL43" s="97"/>
      <c r="BM43" s="97"/>
      <c r="BN43" s="97"/>
      <c r="BO43" s="97"/>
      <c r="BP43" s="97"/>
      <c r="BQ43" s="97"/>
      <c r="BR43" s="99"/>
    </row>
    <row r="44" spans="1:89" s="100" customFormat="1" ht="27" customHeight="1" x14ac:dyDescent="0.2">
      <c r="A44" s="76"/>
      <c r="B44" s="77" t="s">
        <v>4</v>
      </c>
      <c r="C44" s="78" t="s">
        <v>6</v>
      </c>
      <c r="D44" s="79">
        <f>データ入力・貼付シート!D19</f>
        <v>0</v>
      </c>
      <c r="E44" s="78" t="s">
        <v>7</v>
      </c>
      <c r="F44" s="78" t="s">
        <v>8</v>
      </c>
      <c r="G44" s="80" t="s">
        <v>36</v>
      </c>
      <c r="H44" s="80"/>
      <c r="I44" s="77" t="s">
        <v>5</v>
      </c>
      <c r="J44" s="78" t="s">
        <v>9</v>
      </c>
      <c r="K44" s="79">
        <f>データ入力・貼付シート!D20</f>
        <v>0</v>
      </c>
      <c r="L44" s="78" t="s">
        <v>10</v>
      </c>
      <c r="M44" s="78" t="s">
        <v>8</v>
      </c>
      <c r="N44" s="81" t="s">
        <v>37</v>
      </c>
      <c r="O44" s="76"/>
      <c r="P44" s="76"/>
      <c r="Q44" s="187" t="s">
        <v>11</v>
      </c>
      <c r="R44" s="187"/>
      <c r="S44" s="187"/>
      <c r="T44" s="187"/>
      <c r="U44" s="78" t="s">
        <v>39</v>
      </c>
      <c r="V44" s="79">
        <f>$D$44+$K$44</f>
        <v>0</v>
      </c>
      <c r="W44" s="78" t="s">
        <v>38</v>
      </c>
      <c r="X44" s="78" t="s">
        <v>8</v>
      </c>
      <c r="Y44" s="78"/>
      <c r="Z44" s="76"/>
      <c r="AA44" s="75"/>
      <c r="AB44" s="23"/>
      <c r="AC44" s="25"/>
      <c r="AD44" s="52"/>
      <c r="AE44" s="52"/>
      <c r="AF44" s="24"/>
      <c r="AG44" s="288"/>
      <c r="AH44" s="288"/>
      <c r="AI44" s="24"/>
      <c r="AJ44" s="25"/>
      <c r="AK44" s="23"/>
      <c r="AQ44" s="101"/>
      <c r="AR44" s="101"/>
      <c r="AS44" s="101"/>
      <c r="AT44" s="101"/>
      <c r="AU44" s="101"/>
    </row>
    <row r="45" spans="1:89" s="100" customFormat="1" ht="27" customHeight="1" x14ac:dyDescent="0.2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5"/>
      <c r="AB45" s="23"/>
      <c r="AC45" s="25"/>
      <c r="AD45" s="52"/>
      <c r="AE45" s="52"/>
      <c r="AF45" s="24"/>
      <c r="AG45" s="287"/>
      <c r="AH45" s="287"/>
      <c r="AI45" s="24"/>
      <c r="AJ45" s="25"/>
      <c r="AK45" s="23"/>
      <c r="AQ45" s="101"/>
      <c r="AR45" s="101"/>
      <c r="AS45" s="101"/>
      <c r="AT45" s="101"/>
      <c r="AU45" s="101"/>
    </row>
    <row r="46" spans="1:89" s="100" customFormat="1" ht="27" customHeight="1" x14ac:dyDescent="0.2">
      <c r="A46" s="76" t="s">
        <v>27</v>
      </c>
      <c r="B46" s="76" t="s">
        <v>3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5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Q46" s="101"/>
      <c r="AR46" s="101"/>
      <c r="AS46" s="101"/>
      <c r="AT46" s="101"/>
      <c r="AU46" s="101"/>
    </row>
    <row r="47" spans="1:89" s="100" customFormat="1" ht="27" customHeight="1" x14ac:dyDescent="0.2">
      <c r="A47" s="76" t="s">
        <v>28</v>
      </c>
      <c r="B47" s="76" t="s">
        <v>72</v>
      </c>
      <c r="C47" s="76"/>
      <c r="D47" s="76"/>
      <c r="E47" s="76"/>
      <c r="F47" s="76"/>
      <c r="G47" s="76"/>
      <c r="H47" s="76"/>
      <c r="I47" s="76"/>
      <c r="J47" s="76"/>
      <c r="K47" s="77"/>
      <c r="L47" s="77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5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89" s="100" customFormat="1" ht="27" customHeigh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7"/>
      <c r="L48" s="77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5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1:71" s="100" customFormat="1" ht="27" customHeight="1" x14ac:dyDescent="0.2">
      <c r="A49" s="76"/>
      <c r="B49" s="76"/>
      <c r="C49" s="76"/>
      <c r="D49" s="77" t="s">
        <v>74</v>
      </c>
      <c r="E49" s="183">
        <f>データ入力・貼付シート!$E$22</f>
        <v>0</v>
      </c>
      <c r="F49" s="183"/>
      <c r="G49" s="76" t="s">
        <v>0</v>
      </c>
      <c r="H49" s="183">
        <f>データ入力・貼付シート!$G$22</f>
        <v>0</v>
      </c>
      <c r="I49" s="183"/>
      <c r="J49" s="76" t="s">
        <v>1</v>
      </c>
      <c r="K49" s="183">
        <f>データ入力・貼付シート!$I$22</f>
        <v>0</v>
      </c>
      <c r="L49" s="183"/>
      <c r="M49" s="76" t="s">
        <v>2</v>
      </c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5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O49" s="102"/>
      <c r="AP49" s="96"/>
    </row>
    <row r="50" spans="1:71" s="100" customFormat="1" ht="38.25" customHeight="1" x14ac:dyDescent="0.2">
      <c r="A50" s="76"/>
      <c r="B50" s="76"/>
      <c r="C50" s="76"/>
      <c r="D50" s="76"/>
      <c r="E50" s="76"/>
      <c r="F50" s="76"/>
      <c r="G50" s="76"/>
      <c r="H50" s="76"/>
      <c r="I50" s="182">
        <f>データ入力・貼付シート!$D$2</f>
        <v>0</v>
      </c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82"/>
      <c r="V50" s="82"/>
      <c r="W50" s="182" t="s">
        <v>84</v>
      </c>
      <c r="X50" s="182"/>
      <c r="Y50" s="82"/>
      <c r="Z50" s="83"/>
      <c r="AA50" s="191">
        <f>データ入力・貼付シート!$D$8</f>
        <v>0</v>
      </c>
      <c r="AB50" s="191"/>
      <c r="AC50" s="191"/>
      <c r="AD50" s="191"/>
      <c r="AE50" s="191"/>
      <c r="AF50" s="191"/>
      <c r="AG50" s="191"/>
      <c r="AH50" s="191"/>
      <c r="AI50" s="191"/>
      <c r="AJ50" s="23"/>
      <c r="AK50" s="23"/>
      <c r="AM50" s="103"/>
      <c r="AN50" s="103"/>
      <c r="AO50" s="96"/>
      <c r="AP50" s="96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</row>
    <row r="51" spans="1:71" ht="51.75" customHeight="1" thickBot="1" x14ac:dyDescent="0.25">
      <c r="A51" s="74" t="s">
        <v>70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1"/>
      <c r="W51" s="11"/>
      <c r="X51" s="11"/>
      <c r="Y51" s="11"/>
      <c r="Z51" s="11"/>
      <c r="AA51" s="10"/>
      <c r="AB51" s="10"/>
      <c r="AC51" s="10"/>
      <c r="AD51" s="10"/>
      <c r="AE51" s="10"/>
      <c r="AF51" s="10"/>
      <c r="AG51" s="230"/>
      <c r="AH51" s="230"/>
      <c r="AI51" s="230"/>
      <c r="AJ51" s="230"/>
      <c r="AK51" s="230"/>
      <c r="AQ51" s="213" t="s">
        <v>22</v>
      </c>
      <c r="AR51" s="213" t="s">
        <v>23</v>
      </c>
      <c r="AS51" s="213" t="s">
        <v>24</v>
      </c>
      <c r="AT51" s="213" t="s">
        <v>25</v>
      </c>
      <c r="AV51" s="213" t="s">
        <v>29</v>
      </c>
      <c r="AW51" s="213" t="s">
        <v>30</v>
      </c>
      <c r="AX51" s="213" t="s">
        <v>31</v>
      </c>
      <c r="AY51" s="213" t="s">
        <v>32</v>
      </c>
      <c r="AZ51" s="213" t="s">
        <v>34</v>
      </c>
      <c r="BA51" s="213" t="s">
        <v>33</v>
      </c>
    </row>
    <row r="52" spans="1:71" ht="51" customHeight="1" x14ac:dyDescent="0.2">
      <c r="A52" s="10"/>
      <c r="B52" s="10"/>
      <c r="C52" s="10"/>
      <c r="D52" s="10"/>
      <c r="E52" s="10"/>
      <c r="F52" s="10"/>
      <c r="G52" s="10"/>
      <c r="H52" s="231" t="str">
        <f>H2</f>
        <v>令和7年度　　　　　　　　　　　　　　　　　　　　　　　　　　　　　第26回那覇地区中学校新人水泳競技大会</v>
      </c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90"/>
      <c r="AB52" s="39"/>
      <c r="AC52" s="12"/>
      <c r="AD52" s="12"/>
      <c r="AE52" s="12"/>
      <c r="AF52" s="10"/>
      <c r="AG52" s="285">
        <f>データ入力・貼付シート!$D$9</f>
        <v>0</v>
      </c>
      <c r="AH52" s="285"/>
      <c r="AI52" s="286"/>
      <c r="AJ52" s="286"/>
      <c r="AK52" s="286"/>
      <c r="AQ52" s="213"/>
      <c r="AR52" s="213"/>
      <c r="AS52" s="213"/>
      <c r="AT52" s="213"/>
      <c r="AV52" s="213"/>
      <c r="AW52" s="213"/>
      <c r="AX52" s="213"/>
      <c r="AY52" s="213"/>
      <c r="AZ52" s="213"/>
      <c r="BA52" s="213"/>
    </row>
    <row r="53" spans="1:71" ht="51" customHeight="1" thickBot="1" x14ac:dyDescent="0.25">
      <c r="A53" s="10"/>
      <c r="B53" s="10"/>
      <c r="C53" s="10"/>
      <c r="D53" s="10"/>
      <c r="E53" s="10"/>
      <c r="F53" s="10"/>
      <c r="G53" s="10"/>
      <c r="H53" s="291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3"/>
      <c r="AB53" s="39"/>
      <c r="AC53" s="12"/>
      <c r="AD53" s="12"/>
      <c r="AE53" s="12"/>
      <c r="AF53" s="10"/>
      <c r="AG53" s="286"/>
      <c r="AH53" s="286"/>
      <c r="AI53" s="286"/>
      <c r="AJ53" s="286"/>
      <c r="AK53" s="286"/>
      <c r="AQ53" s="213"/>
      <c r="AR53" s="213"/>
      <c r="AS53" s="213"/>
      <c r="AT53" s="213"/>
      <c r="AV53" s="213"/>
      <c r="AW53" s="213"/>
      <c r="AX53" s="213"/>
      <c r="AY53" s="213"/>
      <c r="AZ53" s="213"/>
      <c r="BA53" s="213"/>
    </row>
    <row r="54" spans="1:71" ht="52.25" customHeight="1" x14ac:dyDescent="0.2">
      <c r="A54" s="284" t="s">
        <v>77</v>
      </c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86"/>
      <c r="AM54" s="86"/>
      <c r="AN54" s="86"/>
      <c r="AO54" s="86"/>
      <c r="AP54" s="86"/>
      <c r="AQ54" s="213"/>
      <c r="AR54" s="213"/>
      <c r="AS54" s="213"/>
      <c r="AT54" s="213"/>
      <c r="AV54" s="213"/>
      <c r="AW54" s="213"/>
      <c r="AX54" s="213"/>
      <c r="AY54" s="213"/>
      <c r="AZ54" s="213"/>
      <c r="BA54" s="213"/>
    </row>
    <row r="55" spans="1:71" ht="21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0"/>
      <c r="K55" s="10"/>
      <c r="L55" s="10"/>
      <c r="M55" s="10"/>
      <c r="N55" s="10"/>
      <c r="O55" s="10"/>
      <c r="P55" s="10"/>
      <c r="Q55" s="10"/>
      <c r="R55" s="10"/>
      <c r="S55" s="13"/>
      <c r="T55" s="10"/>
      <c r="U55" s="10"/>
      <c r="V55" s="10"/>
      <c r="W55" s="10"/>
      <c r="X55" s="10"/>
      <c r="Y55" s="10"/>
      <c r="Z55" s="10"/>
      <c r="AA55" s="53"/>
      <c r="AB55" s="53"/>
      <c r="AC55" s="189"/>
      <c r="AD55" s="189"/>
      <c r="AE55" s="189"/>
      <c r="AF55" s="189"/>
      <c r="AG55" s="189"/>
      <c r="AH55" s="189"/>
      <c r="AI55" s="189"/>
      <c r="AJ55" s="189"/>
      <c r="AK55" s="189"/>
      <c r="AQ55" s="213"/>
      <c r="AR55" s="213"/>
      <c r="AS55" s="213"/>
      <c r="AT55" s="213"/>
      <c r="AV55" s="213"/>
      <c r="AW55" s="213"/>
      <c r="AX55" s="213"/>
      <c r="AY55" s="213"/>
      <c r="AZ55" s="213"/>
      <c r="BA55" s="213"/>
    </row>
    <row r="56" spans="1:71" ht="27" customHeight="1" thickBo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40"/>
      <c r="AB56" s="53"/>
      <c r="AC56" s="190"/>
      <c r="AD56" s="190"/>
      <c r="AE56" s="190"/>
      <c r="AF56" s="190"/>
      <c r="AG56" s="190"/>
      <c r="AH56" s="190"/>
      <c r="AI56" s="190"/>
      <c r="AJ56" s="190"/>
      <c r="AK56" s="190"/>
      <c r="AQ56" s="213"/>
      <c r="AR56" s="213"/>
      <c r="AS56" s="213"/>
      <c r="AT56" s="213"/>
      <c r="AV56" s="213"/>
      <c r="AW56" s="213"/>
      <c r="AX56" s="213"/>
      <c r="AY56" s="213"/>
      <c r="AZ56" s="213"/>
      <c r="BA56" s="213"/>
    </row>
    <row r="57" spans="1:71" ht="27" customHeight="1" x14ac:dyDescent="0.2">
      <c r="A57" s="258" t="s">
        <v>13</v>
      </c>
      <c r="B57" s="259"/>
      <c r="C57" s="260"/>
      <c r="D57" s="267" t="str">
        <f>PHONETIC(データ入力・貼付シート!$D$2)</f>
        <v/>
      </c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9"/>
      <c r="R57" s="270" t="s">
        <v>16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9"/>
      <c r="AC57" s="270" t="s">
        <v>56</v>
      </c>
      <c r="AD57" s="268"/>
      <c r="AE57" s="268"/>
      <c r="AF57" s="268"/>
      <c r="AG57" s="268"/>
      <c r="AH57" s="268"/>
      <c r="AI57" s="268"/>
      <c r="AJ57" s="268"/>
      <c r="AK57" s="271"/>
      <c r="AL57" s="87"/>
      <c r="AM57" s="87"/>
      <c r="AN57" s="87"/>
      <c r="AO57" s="87"/>
      <c r="AP57" s="87"/>
      <c r="AQ57" s="213"/>
      <c r="AR57" s="213"/>
      <c r="AS57" s="213"/>
      <c r="AT57" s="213"/>
      <c r="AV57" s="213"/>
      <c r="AW57" s="213"/>
      <c r="AX57" s="213"/>
      <c r="AY57" s="213"/>
      <c r="AZ57" s="213"/>
      <c r="BA57" s="213"/>
    </row>
    <row r="58" spans="1:71" ht="27" customHeight="1" x14ac:dyDescent="0.2">
      <c r="A58" s="252" t="s">
        <v>20</v>
      </c>
      <c r="B58" s="253"/>
      <c r="C58" s="254"/>
      <c r="D58" s="261">
        <f>データ入力・貼付シート!$D$2</f>
        <v>0</v>
      </c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3"/>
      <c r="R58" s="276">
        <f>データ入力・貼付シート!$D$5</f>
        <v>0</v>
      </c>
      <c r="S58" s="277"/>
      <c r="T58" s="277"/>
      <c r="U58" s="277"/>
      <c r="V58" s="277"/>
      <c r="W58" s="277"/>
      <c r="X58" s="277"/>
      <c r="Y58" s="277"/>
      <c r="Z58" s="277"/>
      <c r="AA58" s="277"/>
      <c r="AB58" s="278"/>
      <c r="AC58" s="14" t="s">
        <v>57</v>
      </c>
      <c r="AD58" s="274">
        <f>データ入力・貼付シート!$D$6</f>
        <v>0</v>
      </c>
      <c r="AE58" s="274"/>
      <c r="AF58" s="274"/>
      <c r="AG58" s="274"/>
      <c r="AH58" s="274"/>
      <c r="AI58" s="274"/>
      <c r="AJ58" s="274"/>
      <c r="AK58" s="275"/>
      <c r="AL58" s="88"/>
      <c r="AM58" s="88"/>
      <c r="AN58" s="88"/>
      <c r="AO58" s="88"/>
      <c r="AP58" s="88"/>
      <c r="AQ58" s="213"/>
      <c r="AR58" s="213"/>
      <c r="AS58" s="213"/>
      <c r="AT58" s="213"/>
      <c r="AV58" s="213"/>
      <c r="AW58" s="213"/>
      <c r="AX58" s="213"/>
      <c r="AY58" s="213"/>
      <c r="AZ58" s="213"/>
      <c r="BA58" s="213"/>
    </row>
    <row r="59" spans="1:71" ht="27" customHeight="1" x14ac:dyDescent="0.2">
      <c r="A59" s="255"/>
      <c r="B59" s="256"/>
      <c r="C59" s="257"/>
      <c r="D59" s="264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6"/>
      <c r="R59" s="279"/>
      <c r="S59" s="280"/>
      <c r="T59" s="280"/>
      <c r="U59" s="280"/>
      <c r="V59" s="280"/>
      <c r="W59" s="280"/>
      <c r="X59" s="280"/>
      <c r="Y59" s="280"/>
      <c r="Z59" s="280"/>
      <c r="AA59" s="280"/>
      <c r="AB59" s="281"/>
      <c r="AC59" s="15" t="s">
        <v>17</v>
      </c>
      <c r="AD59" s="272">
        <f>データ入力・貼付シート!$D$7</f>
        <v>0</v>
      </c>
      <c r="AE59" s="272"/>
      <c r="AF59" s="272"/>
      <c r="AG59" s="272"/>
      <c r="AH59" s="272"/>
      <c r="AI59" s="272"/>
      <c r="AJ59" s="272"/>
      <c r="AK59" s="273"/>
      <c r="AL59" s="88"/>
      <c r="AM59" s="88"/>
      <c r="AN59" s="88"/>
      <c r="AO59" s="88"/>
      <c r="AP59" s="88"/>
      <c r="AQ59" s="213"/>
      <c r="AR59" s="213"/>
      <c r="AS59" s="213"/>
      <c r="AT59" s="213"/>
      <c r="AV59" s="213"/>
      <c r="AW59" s="213"/>
      <c r="AX59" s="213"/>
      <c r="AY59" s="213"/>
      <c r="AZ59" s="213"/>
      <c r="BA59" s="213"/>
    </row>
    <row r="60" spans="1:71" ht="36.75" customHeight="1" x14ac:dyDescent="0.2">
      <c r="A60" s="282" t="s">
        <v>40</v>
      </c>
      <c r="B60" s="283"/>
      <c r="C60" s="283"/>
      <c r="D60" s="207" t="s">
        <v>12</v>
      </c>
      <c r="E60" s="208"/>
      <c r="F60" s="208"/>
      <c r="G60" s="208"/>
      <c r="H60" s="208"/>
      <c r="I60" s="209"/>
      <c r="J60" s="223" t="s">
        <v>19</v>
      </c>
      <c r="K60" s="208"/>
      <c r="L60" s="208"/>
      <c r="M60" s="237"/>
      <c r="N60" s="207" t="s">
        <v>13</v>
      </c>
      <c r="O60" s="209"/>
      <c r="P60" s="223">
        <f>データ入力・貼付シート!$D$12</f>
        <v>0</v>
      </c>
      <c r="Q60" s="208"/>
      <c r="R60" s="208"/>
      <c r="S60" s="208"/>
      <c r="T60" s="208"/>
      <c r="U60" s="208"/>
      <c r="V60" s="208"/>
      <c r="W60" s="208"/>
      <c r="X60" s="208"/>
      <c r="Y60" s="208"/>
      <c r="Z60" s="237"/>
      <c r="AA60" s="16" t="s">
        <v>21</v>
      </c>
      <c r="AB60" s="207" t="s">
        <v>18</v>
      </c>
      <c r="AC60" s="209"/>
      <c r="AD60" s="223">
        <f>データ入力・貼付シート!$D$17</f>
        <v>0</v>
      </c>
      <c r="AE60" s="208"/>
      <c r="AF60" s="208"/>
      <c r="AG60" s="208"/>
      <c r="AH60" s="208"/>
      <c r="AI60" s="208"/>
      <c r="AJ60" s="209"/>
      <c r="AK60" s="17" t="s">
        <v>21</v>
      </c>
      <c r="AL60" s="87"/>
      <c r="AM60" s="87"/>
      <c r="AN60" s="87"/>
      <c r="AO60" s="87"/>
      <c r="AQ60" s="213"/>
      <c r="AR60" s="213"/>
      <c r="AS60" s="213"/>
      <c r="AT60" s="213"/>
      <c r="AV60" s="213"/>
      <c r="AW60" s="213"/>
      <c r="AX60" s="213"/>
      <c r="AY60" s="213"/>
      <c r="AZ60" s="213"/>
      <c r="BA60" s="213"/>
    </row>
    <row r="61" spans="1:71" ht="27" customHeight="1" x14ac:dyDescent="0.2">
      <c r="A61" s="173" t="str">
        <f>CONCATENATE(データ入力・貼付シート!$T$10,データ入力・貼付シート!$D$10)</f>
        <v>４７</v>
      </c>
      <c r="B61" s="174"/>
      <c r="C61" s="175"/>
      <c r="D61" s="201">
        <f>データ入力・貼付シート!$D$3</f>
        <v>0</v>
      </c>
      <c r="E61" s="174"/>
      <c r="F61" s="174"/>
      <c r="G61" s="174"/>
      <c r="H61" s="174"/>
      <c r="I61" s="202"/>
      <c r="J61" s="210">
        <f>データ入力・貼付シート!$D$4</f>
        <v>0</v>
      </c>
      <c r="K61" s="174"/>
      <c r="L61" s="174"/>
      <c r="M61" s="175"/>
      <c r="N61" s="243" t="s">
        <v>41</v>
      </c>
      <c r="O61" s="244"/>
      <c r="P61" s="238">
        <f>データ入力・貼付シート!$D$11</f>
        <v>0</v>
      </c>
      <c r="Q61" s="239"/>
      <c r="R61" s="239"/>
      <c r="S61" s="239"/>
      <c r="T61" s="239"/>
      <c r="U61" s="239"/>
      <c r="V61" s="239"/>
      <c r="W61" s="239"/>
      <c r="X61" s="216">
        <f>データ入力・貼付シート!$D$14</f>
        <v>0</v>
      </c>
      <c r="Y61" s="216"/>
      <c r="Z61" s="217"/>
      <c r="AA61" s="249">
        <f>データ入力・貼付シート!$D$13</f>
        <v>0</v>
      </c>
      <c r="AB61" s="243" t="s">
        <v>71</v>
      </c>
      <c r="AC61" s="244"/>
      <c r="AD61" s="224">
        <f>データ入力・貼付シート!$D$16</f>
        <v>0</v>
      </c>
      <c r="AE61" s="225"/>
      <c r="AF61" s="225"/>
      <c r="AG61" s="225"/>
      <c r="AH61" s="225"/>
      <c r="AI61" s="225"/>
      <c r="AJ61" s="36"/>
      <c r="AK61" s="220">
        <f>データ入力・貼付シート!$D$18</f>
        <v>0</v>
      </c>
      <c r="AL61" s="89"/>
      <c r="AM61" s="89"/>
      <c r="AN61" s="89"/>
      <c r="AO61" s="89"/>
      <c r="AQ61" s="213"/>
      <c r="AR61" s="213"/>
      <c r="AS61" s="213"/>
      <c r="AT61" s="213"/>
      <c r="AU61" s="35" t="e">
        <f>COUNTIF(#REF!,"記入ミス")</f>
        <v>#REF!</v>
      </c>
      <c r="AV61" s="213"/>
      <c r="AW61" s="213"/>
      <c r="AX61" s="213"/>
      <c r="AY61" s="213"/>
      <c r="AZ61" s="213"/>
      <c r="BA61" s="213"/>
    </row>
    <row r="62" spans="1:71" ht="13.5" customHeight="1" x14ac:dyDescent="0.2">
      <c r="A62" s="176"/>
      <c r="B62" s="177"/>
      <c r="C62" s="178"/>
      <c r="D62" s="203"/>
      <c r="E62" s="177"/>
      <c r="F62" s="177"/>
      <c r="G62" s="177"/>
      <c r="H62" s="177"/>
      <c r="I62" s="204"/>
      <c r="J62" s="211"/>
      <c r="K62" s="177"/>
      <c r="L62" s="177"/>
      <c r="M62" s="178"/>
      <c r="N62" s="245"/>
      <c r="O62" s="246"/>
      <c r="P62" s="240"/>
      <c r="Q62" s="241"/>
      <c r="R62" s="241"/>
      <c r="S62" s="241"/>
      <c r="T62" s="241"/>
      <c r="U62" s="241"/>
      <c r="V62" s="241"/>
      <c r="W62" s="241"/>
      <c r="X62" s="218"/>
      <c r="Y62" s="218"/>
      <c r="Z62" s="219"/>
      <c r="AA62" s="250"/>
      <c r="AB62" s="245"/>
      <c r="AC62" s="246"/>
      <c r="AD62" s="226"/>
      <c r="AE62" s="227"/>
      <c r="AF62" s="227"/>
      <c r="AG62" s="227"/>
      <c r="AH62" s="227"/>
      <c r="AI62" s="227"/>
      <c r="AJ62" s="37"/>
      <c r="AK62" s="221"/>
      <c r="AL62" s="89"/>
      <c r="AM62" s="89"/>
      <c r="AN62" s="89"/>
      <c r="AO62" s="89"/>
      <c r="AQ62" s="213"/>
      <c r="AR62" s="213"/>
      <c r="AS62" s="213"/>
      <c r="AT62" s="213"/>
      <c r="AV62" s="213"/>
      <c r="AW62" s="213"/>
      <c r="AX62" s="213"/>
      <c r="AY62" s="213"/>
      <c r="AZ62" s="213"/>
      <c r="BA62" s="213"/>
    </row>
    <row r="63" spans="1:71" ht="23.25" customHeight="1" thickBot="1" x14ac:dyDescent="0.25">
      <c r="A63" s="179"/>
      <c r="B63" s="180"/>
      <c r="C63" s="181"/>
      <c r="D63" s="205"/>
      <c r="E63" s="180"/>
      <c r="F63" s="180"/>
      <c r="G63" s="180"/>
      <c r="H63" s="180"/>
      <c r="I63" s="206"/>
      <c r="J63" s="212"/>
      <c r="K63" s="180"/>
      <c r="L63" s="180"/>
      <c r="M63" s="181"/>
      <c r="N63" s="247"/>
      <c r="O63" s="248"/>
      <c r="P63" s="214" t="s">
        <v>82</v>
      </c>
      <c r="Q63" s="215"/>
      <c r="R63" s="215"/>
      <c r="S63" s="215">
        <f>データ入力・貼付シート!$D$15</f>
        <v>0</v>
      </c>
      <c r="T63" s="215"/>
      <c r="U63" s="215"/>
      <c r="V63" s="215"/>
      <c r="W63" s="215"/>
      <c r="X63" s="215"/>
      <c r="Y63" s="215"/>
      <c r="Z63" s="242"/>
      <c r="AA63" s="251"/>
      <c r="AB63" s="247"/>
      <c r="AC63" s="248"/>
      <c r="AD63" s="228"/>
      <c r="AE63" s="229"/>
      <c r="AF63" s="229"/>
      <c r="AG63" s="229"/>
      <c r="AH63" s="229"/>
      <c r="AI63" s="229"/>
      <c r="AJ63" s="38"/>
      <c r="AK63" s="222"/>
      <c r="AL63" s="89"/>
      <c r="AM63" s="89"/>
      <c r="AN63" s="89"/>
      <c r="AO63" s="89"/>
      <c r="AQ63" s="213"/>
      <c r="AR63" s="213"/>
      <c r="AS63" s="213"/>
      <c r="AT63" s="213"/>
      <c r="AU63" s="90" t="s">
        <v>26</v>
      </c>
      <c r="AV63" s="213"/>
      <c r="AW63" s="213"/>
      <c r="AX63" s="213"/>
      <c r="AY63" s="213"/>
      <c r="AZ63" s="213"/>
      <c r="BA63" s="213"/>
    </row>
    <row r="64" spans="1:71" ht="23.25" customHeight="1" x14ac:dyDescent="0.2">
      <c r="A64" s="56"/>
      <c r="B64" s="56"/>
      <c r="C64" s="56"/>
      <c r="D64" s="56"/>
      <c r="E64" s="56"/>
      <c r="F64" s="18"/>
      <c r="G64" s="18"/>
      <c r="H64" s="18"/>
      <c r="I64" s="18"/>
      <c r="J64" s="18"/>
      <c r="K64" s="57"/>
      <c r="L64" s="57"/>
      <c r="M64" s="57"/>
      <c r="N64" s="57"/>
      <c r="O64" s="57"/>
      <c r="P64" s="58"/>
      <c r="Q64" s="58"/>
      <c r="R64" s="59"/>
      <c r="S64" s="59"/>
      <c r="T64" s="59"/>
      <c r="U64" s="59"/>
      <c r="V64" s="59"/>
      <c r="W64" s="59"/>
      <c r="X64" s="59"/>
      <c r="Y64" s="59"/>
      <c r="Z64" s="59"/>
      <c r="AA64" s="58"/>
      <c r="AB64" s="58"/>
      <c r="AC64" s="58"/>
      <c r="AD64" s="60"/>
      <c r="AE64" s="60"/>
      <c r="AF64" s="61"/>
      <c r="AG64" s="61"/>
      <c r="AH64" s="61"/>
      <c r="AI64" s="62"/>
      <c r="AJ64" s="62"/>
      <c r="AK64" s="62"/>
      <c r="AL64" s="89"/>
      <c r="AM64" s="89"/>
      <c r="AN64" s="89"/>
      <c r="AO64" s="89"/>
      <c r="AP64" s="91"/>
      <c r="AQ64" s="92"/>
      <c r="AR64" s="92"/>
      <c r="AS64" s="92"/>
      <c r="AT64" s="92"/>
      <c r="AU64" s="90"/>
      <c r="AV64" s="92"/>
      <c r="AW64" s="92"/>
      <c r="AX64" s="92"/>
      <c r="AY64" s="92"/>
      <c r="AZ64" s="92"/>
      <c r="BA64" s="92"/>
    </row>
    <row r="65" spans="1:89" ht="25.5" customHeight="1" thickBo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70"/>
      <c r="L65" s="70"/>
      <c r="M65" s="70"/>
      <c r="N65" s="70"/>
      <c r="O65" s="70"/>
      <c r="P65" s="71"/>
      <c r="Q65" s="71"/>
      <c r="R65" s="54"/>
      <c r="S65" s="54"/>
      <c r="T65" s="54"/>
      <c r="U65" s="54"/>
      <c r="V65" s="54"/>
      <c r="W65" s="54"/>
      <c r="X65" s="54"/>
      <c r="Y65" s="54"/>
      <c r="Z65" s="54"/>
      <c r="AA65" s="71"/>
      <c r="AB65" s="71"/>
      <c r="AC65" s="71"/>
      <c r="AD65" s="72"/>
      <c r="AE65" s="72"/>
      <c r="AF65" s="73"/>
      <c r="AG65" s="73"/>
      <c r="AH65" s="73"/>
      <c r="AI65" s="55"/>
      <c r="AJ65" s="55"/>
      <c r="AK65" s="55"/>
      <c r="AR65" s="92"/>
      <c r="AS65" s="92"/>
      <c r="AT65" s="92"/>
      <c r="AU65" s="90"/>
      <c r="AV65" s="92"/>
      <c r="AW65" s="92"/>
      <c r="AX65" s="92"/>
      <c r="AY65" s="92"/>
      <c r="AZ65" s="92"/>
      <c r="BA65" s="92"/>
    </row>
    <row r="66" spans="1:89" ht="25.5" customHeight="1" x14ac:dyDescent="0.2">
      <c r="A66" s="192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4"/>
      <c r="AR66" s="92"/>
      <c r="AS66" s="92"/>
      <c r="AT66" s="92"/>
      <c r="AU66" s="90"/>
      <c r="AV66" s="92"/>
      <c r="AW66" s="92"/>
      <c r="AX66" s="92"/>
      <c r="AY66" s="92"/>
      <c r="AZ66" s="92"/>
      <c r="BA66" s="92"/>
    </row>
    <row r="67" spans="1:89" ht="25.5" customHeight="1" x14ac:dyDescent="0.2">
      <c r="A67" s="195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7"/>
      <c r="AR67" s="92"/>
      <c r="AS67" s="92"/>
      <c r="AT67" s="92"/>
      <c r="AU67" s="90"/>
      <c r="AV67" s="92"/>
      <c r="AW67" s="92"/>
      <c r="AX67" s="92"/>
      <c r="AY67" s="92"/>
      <c r="AZ67" s="92"/>
      <c r="BA67" s="92"/>
    </row>
    <row r="68" spans="1:89" ht="25.5" customHeight="1" x14ac:dyDescent="0.2">
      <c r="A68" s="195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7"/>
      <c r="AR68" s="92"/>
      <c r="AS68" s="92"/>
      <c r="AT68" s="92"/>
      <c r="AU68" s="90"/>
      <c r="AV68" s="92"/>
      <c r="AW68" s="92"/>
      <c r="AX68" s="92"/>
      <c r="AY68" s="92"/>
      <c r="AZ68" s="92"/>
      <c r="BA68" s="92"/>
    </row>
    <row r="69" spans="1:89" ht="23.25" customHeight="1" x14ac:dyDescent="0.2">
      <c r="A69" s="195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7"/>
      <c r="AL69" s="89"/>
      <c r="AM69" s="89"/>
      <c r="AN69" s="89"/>
      <c r="AO69" s="89"/>
      <c r="AP69" s="91"/>
      <c r="AQ69" s="92"/>
      <c r="AR69" s="92"/>
      <c r="AS69" s="92"/>
      <c r="AT69" s="92"/>
      <c r="AU69" s="90"/>
      <c r="AV69" s="92"/>
      <c r="AW69" s="92"/>
      <c r="AX69" s="92"/>
      <c r="AY69" s="92"/>
      <c r="AZ69" s="92"/>
      <c r="BA69" s="92"/>
    </row>
    <row r="70" spans="1:89" ht="20.25" customHeight="1" x14ac:dyDescent="0.2">
      <c r="A70" s="195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7"/>
      <c r="AL70" s="184"/>
      <c r="AM70" s="188"/>
      <c r="AN70" s="84"/>
      <c r="AO70" s="84"/>
      <c r="AP70" s="84"/>
    </row>
    <row r="71" spans="1:89" ht="27" customHeight="1" x14ac:dyDescent="0.2">
      <c r="A71" s="195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7"/>
      <c r="AL71" s="184"/>
      <c r="AM71" s="188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</row>
    <row r="72" spans="1:89" ht="27" customHeight="1" x14ac:dyDescent="0.2">
      <c r="A72" s="195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7"/>
      <c r="AL72" s="184"/>
      <c r="AM72" s="188"/>
      <c r="AN72" s="4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</row>
    <row r="73" spans="1:89" ht="45.75" customHeight="1" x14ac:dyDescent="0.2">
      <c r="A73" s="195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7"/>
      <c r="AL73" s="95" t="str">
        <f>IF(B69&gt;1,"1","")</f>
        <v/>
      </c>
      <c r="AM73" s="95">
        <f>SUM(V69:AK69)</f>
        <v>0</v>
      </c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4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</row>
    <row r="74" spans="1:89" ht="45.75" customHeight="1" x14ac:dyDescent="0.2">
      <c r="A74" s="195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7"/>
      <c r="AL74" s="95" t="str">
        <f t="shared" ref="AL74:AL90" si="4">IF(B70&gt;1,"1","")</f>
        <v/>
      </c>
      <c r="AM74" s="95">
        <f t="shared" ref="AM74:AM90" si="5">SUM(V70:AK70)</f>
        <v>0</v>
      </c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4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</row>
    <row r="75" spans="1:89" ht="45.75" customHeight="1" x14ac:dyDescent="0.2">
      <c r="A75" s="195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7"/>
      <c r="AL75" s="95" t="str">
        <f t="shared" si="4"/>
        <v/>
      </c>
      <c r="AM75" s="95">
        <f t="shared" si="5"/>
        <v>0</v>
      </c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4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</row>
    <row r="76" spans="1:89" ht="45.75" customHeight="1" x14ac:dyDescent="0.2">
      <c r="A76" s="195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7"/>
      <c r="AL76" s="95" t="str">
        <f t="shared" si="4"/>
        <v/>
      </c>
      <c r="AM76" s="95">
        <f t="shared" si="5"/>
        <v>0</v>
      </c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4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</row>
    <row r="77" spans="1:89" ht="45.75" customHeight="1" x14ac:dyDescent="0.2">
      <c r="A77" s="195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7"/>
      <c r="AL77" s="95" t="str">
        <f t="shared" si="4"/>
        <v/>
      </c>
      <c r="AM77" s="95">
        <f t="shared" si="5"/>
        <v>0</v>
      </c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4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</row>
    <row r="78" spans="1:89" ht="45.75" customHeight="1" x14ac:dyDescent="0.2">
      <c r="A78" s="195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7"/>
      <c r="AL78" s="95" t="str">
        <f t="shared" si="4"/>
        <v/>
      </c>
      <c r="AM78" s="95">
        <f t="shared" si="5"/>
        <v>0</v>
      </c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4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</row>
    <row r="79" spans="1:89" ht="45.75" customHeight="1" x14ac:dyDescent="0.2">
      <c r="A79" s="195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7"/>
      <c r="AL79" s="95" t="str">
        <f t="shared" si="4"/>
        <v/>
      </c>
      <c r="AM79" s="95">
        <f t="shared" si="5"/>
        <v>0</v>
      </c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4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</row>
    <row r="80" spans="1:89" ht="45.75" customHeight="1" x14ac:dyDescent="0.2">
      <c r="A80" s="195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7"/>
      <c r="AL80" s="95" t="str">
        <f t="shared" si="4"/>
        <v/>
      </c>
      <c r="AM80" s="95">
        <f t="shared" si="5"/>
        <v>0</v>
      </c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4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</row>
    <row r="81" spans="1:89" ht="45.75" customHeight="1" x14ac:dyDescent="0.2">
      <c r="A81" s="195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7"/>
      <c r="AL81" s="95" t="str">
        <f>IF(B78&gt;1,"1","")</f>
        <v/>
      </c>
      <c r="AM81" s="95">
        <f>SUM(V78:AK78)</f>
        <v>0</v>
      </c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4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</row>
    <row r="82" spans="1:89" ht="45.75" customHeight="1" x14ac:dyDescent="0.2">
      <c r="A82" s="195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7"/>
      <c r="AL82" s="95" t="str">
        <f>IF(B80&gt;1,"1","")</f>
        <v/>
      </c>
      <c r="AM82" s="95">
        <f>SUM(V80:AK80)</f>
        <v>0</v>
      </c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4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</row>
    <row r="83" spans="1:89" ht="45.75" customHeight="1" x14ac:dyDescent="0.2">
      <c r="A83" s="195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7"/>
      <c r="AL83" s="95" t="e">
        <f>IF(#REF!&gt;1,"1","")</f>
        <v>#REF!</v>
      </c>
      <c r="AM83" s="95" t="e">
        <f>SUM(#REF!)</f>
        <v>#REF!</v>
      </c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4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</row>
    <row r="84" spans="1:89" ht="45.75" customHeight="1" x14ac:dyDescent="0.2">
      <c r="A84" s="195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7"/>
      <c r="AL84" s="95" t="str">
        <f>IF(B81&gt;1,"1","")</f>
        <v/>
      </c>
      <c r="AM84" s="95">
        <f>SUM(V81:AK81)</f>
        <v>0</v>
      </c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4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</row>
    <row r="85" spans="1:89" ht="45.75" customHeight="1" x14ac:dyDescent="0.2">
      <c r="A85" s="195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7"/>
      <c r="AL85" s="95" t="e">
        <f>IF(#REF!&gt;1,"1","")</f>
        <v>#REF!</v>
      </c>
      <c r="AM85" s="95" t="e">
        <f>SUM(#REF!)</f>
        <v>#REF!</v>
      </c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4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</row>
    <row r="86" spans="1:89" ht="45.75" customHeight="1" thickBot="1" x14ac:dyDescent="0.25">
      <c r="A86" s="198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200"/>
      <c r="AL86" s="95" t="str">
        <f t="shared" si="4"/>
        <v/>
      </c>
      <c r="AM86" s="95">
        <f t="shared" si="5"/>
        <v>0</v>
      </c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4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</row>
    <row r="87" spans="1:89" ht="45.75" customHeight="1" x14ac:dyDescent="0.2">
      <c r="A87" s="26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95" t="str">
        <f t="shared" si="4"/>
        <v/>
      </c>
      <c r="AM87" s="95">
        <f t="shared" si="5"/>
        <v>0</v>
      </c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4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</row>
    <row r="88" spans="1:89" ht="33.65" customHeight="1" x14ac:dyDescent="0.2">
      <c r="A88" s="76"/>
      <c r="B88" s="77" t="s">
        <v>4</v>
      </c>
      <c r="C88" s="78" t="s">
        <v>6</v>
      </c>
      <c r="D88" s="79">
        <f>データ入力・貼付シート!D19</f>
        <v>0</v>
      </c>
      <c r="E88" s="78" t="s">
        <v>7</v>
      </c>
      <c r="F88" s="78" t="s">
        <v>8</v>
      </c>
      <c r="G88" s="80" t="s">
        <v>36</v>
      </c>
      <c r="H88" s="80"/>
      <c r="I88" s="77" t="s">
        <v>5</v>
      </c>
      <c r="J88" s="78" t="s">
        <v>9</v>
      </c>
      <c r="K88" s="79">
        <f>データ入力・貼付シート!D20</f>
        <v>0</v>
      </c>
      <c r="L88" s="78" t="s">
        <v>10</v>
      </c>
      <c r="M88" s="78" t="s">
        <v>8</v>
      </c>
      <c r="N88" s="81" t="s">
        <v>37</v>
      </c>
      <c r="O88" s="76"/>
      <c r="P88" s="76"/>
      <c r="Q88" s="187" t="s">
        <v>11</v>
      </c>
      <c r="R88" s="187"/>
      <c r="S88" s="187"/>
      <c r="T88" s="187"/>
      <c r="U88" s="78" t="s">
        <v>39</v>
      </c>
      <c r="V88" s="79">
        <f>$D$44+$K$44</f>
        <v>0</v>
      </c>
      <c r="W88" s="78" t="s">
        <v>38</v>
      </c>
      <c r="X88" s="78" t="s">
        <v>8</v>
      </c>
      <c r="Y88" s="78"/>
      <c r="Z88" s="76"/>
      <c r="AA88" s="76"/>
      <c r="AB88" s="76"/>
      <c r="AC88" s="76"/>
      <c r="AD88" s="77"/>
      <c r="AE88" s="77"/>
      <c r="AF88" s="78"/>
      <c r="AG88" s="186"/>
      <c r="AH88" s="186"/>
      <c r="AI88" s="78"/>
      <c r="AJ88" s="25"/>
      <c r="AK88" s="23"/>
      <c r="AL88" s="95" t="str">
        <f t="shared" si="4"/>
        <v/>
      </c>
      <c r="AM88" s="95">
        <f t="shared" si="5"/>
        <v>0</v>
      </c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4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</row>
    <row r="89" spans="1:89" ht="21" customHeight="1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7"/>
      <c r="AE89" s="77"/>
      <c r="AF89" s="78"/>
      <c r="AG89" s="185"/>
      <c r="AH89" s="185"/>
      <c r="AI89" s="78"/>
      <c r="AJ89" s="25"/>
      <c r="AK89" s="23"/>
      <c r="AL89" s="95" t="str">
        <f t="shared" si="4"/>
        <v/>
      </c>
      <c r="AM89" s="95">
        <f t="shared" si="5"/>
        <v>0</v>
      </c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4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</row>
    <row r="90" spans="1:89" ht="45.75" customHeight="1" x14ac:dyDescent="0.2">
      <c r="A90" s="76" t="s">
        <v>27</v>
      </c>
      <c r="B90" s="76" t="s">
        <v>3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23"/>
      <c r="AK90" s="23"/>
      <c r="AL90" s="95" t="str">
        <f t="shared" si="4"/>
        <v/>
      </c>
      <c r="AM90" s="95">
        <f t="shared" si="5"/>
        <v>0</v>
      </c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4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</row>
    <row r="91" spans="1:89" ht="25.75" customHeight="1" x14ac:dyDescent="0.2">
      <c r="A91" s="76" t="s">
        <v>28</v>
      </c>
      <c r="B91" s="76" t="s">
        <v>72</v>
      </c>
      <c r="C91" s="76"/>
      <c r="D91" s="76"/>
      <c r="E91" s="76"/>
      <c r="F91" s="76"/>
      <c r="G91" s="76"/>
      <c r="H91" s="76"/>
      <c r="I91" s="76"/>
      <c r="J91" s="76"/>
      <c r="K91" s="77"/>
      <c r="L91" s="77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23"/>
      <c r="AK91" s="23"/>
      <c r="AL91" s="104"/>
      <c r="AM91" s="104"/>
      <c r="AN91" s="104"/>
      <c r="AO91" s="104"/>
      <c r="AP91" s="104"/>
      <c r="AQ91" s="105"/>
      <c r="AR91" s="105"/>
      <c r="AS91" s="105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5"/>
      <c r="BK91" s="105"/>
      <c r="BL91" s="105"/>
      <c r="BM91" s="105"/>
      <c r="BN91" s="105"/>
      <c r="BO91" s="105"/>
      <c r="BP91" s="105"/>
      <c r="BQ91" s="105"/>
      <c r="BR91" s="107"/>
    </row>
    <row r="92" spans="1:89" ht="17.25" customHeight="1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7"/>
      <c r="L92" s="77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23"/>
      <c r="AK92" s="23"/>
      <c r="AL92" s="104"/>
      <c r="AM92" s="104"/>
      <c r="AN92" s="104"/>
      <c r="AO92" s="104"/>
      <c r="AP92" s="104"/>
      <c r="AQ92" s="105"/>
      <c r="AR92" s="105"/>
      <c r="AS92" s="105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5"/>
      <c r="BK92" s="105"/>
      <c r="BL92" s="105"/>
      <c r="BM92" s="105"/>
      <c r="BN92" s="105"/>
      <c r="BO92" s="105"/>
      <c r="BP92" s="105"/>
      <c r="BQ92" s="105"/>
      <c r="BR92" s="107"/>
    </row>
    <row r="93" spans="1:89" ht="17.25" customHeight="1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7"/>
      <c r="L93" s="77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23"/>
      <c r="AK93" s="23"/>
      <c r="AL93" s="104"/>
      <c r="AM93" s="104"/>
      <c r="AN93" s="104"/>
      <c r="AO93" s="104"/>
      <c r="AP93" s="104"/>
      <c r="AQ93" s="105"/>
      <c r="AR93" s="105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5"/>
      <c r="BK93" s="105"/>
      <c r="BL93" s="105"/>
      <c r="BM93" s="105"/>
      <c r="BN93" s="105"/>
      <c r="BO93" s="105"/>
      <c r="BP93" s="105"/>
      <c r="BQ93" s="105"/>
      <c r="BR93" s="107"/>
    </row>
    <row r="94" spans="1:89" s="100" customFormat="1" ht="27" customHeight="1" x14ac:dyDescent="0.2">
      <c r="A94" s="76"/>
      <c r="B94" s="76"/>
      <c r="C94" s="76"/>
      <c r="D94" s="77" t="s">
        <v>74</v>
      </c>
      <c r="E94" s="183">
        <f>データ入力・貼付シート!$E$22</f>
        <v>0</v>
      </c>
      <c r="F94" s="183"/>
      <c r="G94" s="76" t="s">
        <v>0</v>
      </c>
      <c r="H94" s="183">
        <f>データ入力・貼付シート!$G$22</f>
        <v>0</v>
      </c>
      <c r="I94" s="183"/>
      <c r="J94" s="76" t="s">
        <v>1</v>
      </c>
      <c r="K94" s="183">
        <f>データ入力・貼付シート!$I$22</f>
        <v>0</v>
      </c>
      <c r="L94" s="183"/>
      <c r="M94" s="76" t="s">
        <v>2</v>
      </c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23"/>
      <c r="AK94" s="23"/>
      <c r="AQ94" s="101"/>
      <c r="AR94" s="101"/>
      <c r="AS94" s="101"/>
      <c r="AT94" s="101"/>
      <c r="AU94" s="101"/>
    </row>
    <row r="95" spans="1:89" s="100" customFormat="1" ht="37.75" customHeight="1" x14ac:dyDescent="0.2">
      <c r="A95" s="76"/>
      <c r="B95" s="76"/>
      <c r="C95" s="76"/>
      <c r="D95" s="76"/>
      <c r="E95" s="76"/>
      <c r="F95" s="76"/>
      <c r="G95" s="76"/>
      <c r="H95" s="76"/>
      <c r="I95" s="182">
        <f>データ入力・貼付シート!$D$2</f>
        <v>0</v>
      </c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82"/>
      <c r="V95" s="82"/>
      <c r="W95" s="182" t="s">
        <v>85</v>
      </c>
      <c r="X95" s="182"/>
      <c r="Y95" s="82"/>
      <c r="Z95" s="83"/>
      <c r="AA95" s="172">
        <f>データ入力・貼付シート!$D$8</f>
        <v>0</v>
      </c>
      <c r="AB95" s="172"/>
      <c r="AC95" s="172"/>
      <c r="AD95" s="172"/>
      <c r="AE95" s="172"/>
      <c r="AF95" s="172"/>
      <c r="AG95" s="172"/>
      <c r="AH95" s="172"/>
      <c r="AI95" s="172"/>
      <c r="AJ95" s="23"/>
      <c r="AK95" s="23"/>
      <c r="AQ95" s="101"/>
      <c r="AR95" s="101"/>
      <c r="AS95" s="101"/>
      <c r="AT95" s="101"/>
      <c r="AU95" s="101"/>
    </row>
    <row r="96" spans="1:89" s="100" customFormat="1" ht="27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Q96" s="101"/>
      <c r="AR96" s="101"/>
      <c r="AS96" s="101"/>
      <c r="AT96" s="101"/>
      <c r="AU96" s="101"/>
    </row>
    <row r="97" spans="1:71" s="100" customFormat="1" ht="27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:71" s="100" customFormat="1" ht="27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O98" s="102"/>
      <c r="AP98" s="96"/>
    </row>
    <row r="99" spans="1:71" s="100" customFormat="1" ht="38.2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M99" s="103"/>
      <c r="AN99" s="103"/>
      <c r="AO99" s="96"/>
      <c r="AP99" s="96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</row>
  </sheetData>
  <sheetProtection selectLockedCells="1"/>
  <mergeCells count="110">
    <mergeCell ref="AS1:AS13"/>
    <mergeCell ref="AG45:AH45"/>
    <mergeCell ref="AG44:AH44"/>
    <mergeCell ref="AB60:AC60"/>
    <mergeCell ref="AD60:AJ60"/>
    <mergeCell ref="AB61:AC63"/>
    <mergeCell ref="R57:AB57"/>
    <mergeCell ref="H52:AA53"/>
    <mergeCell ref="D10:I10"/>
    <mergeCell ref="J10:M10"/>
    <mergeCell ref="AM16:AM18"/>
    <mergeCell ref="AT51:AT63"/>
    <mergeCell ref="AV51:AV63"/>
    <mergeCell ref="AS51:AS63"/>
    <mergeCell ref="AD59:AK59"/>
    <mergeCell ref="AC57:AK57"/>
    <mergeCell ref="BA51:BA63"/>
    <mergeCell ref="P63:R63"/>
    <mergeCell ref="AX51:AX63"/>
    <mergeCell ref="X61:Z62"/>
    <mergeCell ref="AD61:AI63"/>
    <mergeCell ref="P61:W62"/>
    <mergeCell ref="R58:AB59"/>
    <mergeCell ref="P60:Z60"/>
    <mergeCell ref="S63:Z63"/>
    <mergeCell ref="A10:C10"/>
    <mergeCell ref="AG51:AK51"/>
    <mergeCell ref="A4:AK4"/>
    <mergeCell ref="AC5:AK6"/>
    <mergeCell ref="AG2:AK3"/>
    <mergeCell ref="J11:M13"/>
    <mergeCell ref="AZ51:AZ63"/>
    <mergeCell ref="N61:O63"/>
    <mergeCell ref="AA61:AA63"/>
    <mergeCell ref="AK61:AK63"/>
    <mergeCell ref="AY51:AY63"/>
    <mergeCell ref="AW51:AW63"/>
    <mergeCell ref="AD58:AK58"/>
    <mergeCell ref="N60:O60"/>
    <mergeCell ref="AQ51:AQ63"/>
    <mergeCell ref="AR51:AR63"/>
    <mergeCell ref="D57:Q57"/>
    <mergeCell ref="AG52:AK53"/>
    <mergeCell ref="J60:M60"/>
    <mergeCell ref="D58:Q59"/>
    <mergeCell ref="A54:AK54"/>
    <mergeCell ref="A57:C57"/>
    <mergeCell ref="A58:C59"/>
    <mergeCell ref="A60:C60"/>
    <mergeCell ref="A8:C9"/>
    <mergeCell ref="A7:C7"/>
    <mergeCell ref="D8:Q9"/>
    <mergeCell ref="D7:Q7"/>
    <mergeCell ref="AC7:AK7"/>
    <mergeCell ref="AD9:AK9"/>
    <mergeCell ref="AD8:AK8"/>
    <mergeCell ref="R8:AB9"/>
    <mergeCell ref="R7:AB7"/>
    <mergeCell ref="BA1:BA13"/>
    <mergeCell ref="AZ1:AZ13"/>
    <mergeCell ref="AV1:AV13"/>
    <mergeCell ref="AW1:AW13"/>
    <mergeCell ref="AX1:AX13"/>
    <mergeCell ref="AY1:AY13"/>
    <mergeCell ref="N10:O10"/>
    <mergeCell ref="P13:R13"/>
    <mergeCell ref="X11:Z12"/>
    <mergeCell ref="AK11:AK13"/>
    <mergeCell ref="AD10:AJ10"/>
    <mergeCell ref="AD11:AI13"/>
    <mergeCell ref="AG1:AK1"/>
    <mergeCell ref="H2:AA3"/>
    <mergeCell ref="P10:Z10"/>
    <mergeCell ref="P11:W12"/>
    <mergeCell ref="S13:Z13"/>
    <mergeCell ref="AB11:AC13"/>
    <mergeCell ref="AB10:AC10"/>
    <mergeCell ref="AA11:AA13"/>
    <mergeCell ref="N11:O13"/>
    <mergeCell ref="AT1:AT13"/>
    <mergeCell ref="AQ1:AQ13"/>
    <mergeCell ref="AR1:AR13"/>
    <mergeCell ref="AM70:AM72"/>
    <mergeCell ref="W50:X50"/>
    <mergeCell ref="AC55:AK56"/>
    <mergeCell ref="Q44:T44"/>
    <mergeCell ref="AA50:AI50"/>
    <mergeCell ref="A16:AK42"/>
    <mergeCell ref="D11:I13"/>
    <mergeCell ref="D60:I60"/>
    <mergeCell ref="D61:I63"/>
    <mergeCell ref="J61:M63"/>
    <mergeCell ref="A66:AK86"/>
    <mergeCell ref="A11:C13"/>
    <mergeCell ref="AA95:AI95"/>
    <mergeCell ref="A61:C63"/>
    <mergeCell ref="I95:T95"/>
    <mergeCell ref="W95:X95"/>
    <mergeCell ref="K49:L49"/>
    <mergeCell ref="E49:F49"/>
    <mergeCell ref="H49:I49"/>
    <mergeCell ref="I50:T50"/>
    <mergeCell ref="AL16:AL18"/>
    <mergeCell ref="AG89:AH89"/>
    <mergeCell ref="AG88:AH88"/>
    <mergeCell ref="E94:F94"/>
    <mergeCell ref="H94:I94"/>
    <mergeCell ref="K94:L94"/>
    <mergeCell ref="Q88:T88"/>
    <mergeCell ref="AL70:AL72"/>
  </mergeCells>
  <phoneticPr fontId="2" alignment="noControl"/>
  <dataValidations xWindow="50" yWindow="548" count="1">
    <dataValidation allowBlank="1" showInputMessage="1" showErrorMessage="1" promptTitle="関数・数式が組み込まれています！" prompt="このセルへの入力・削除をおこなうと、関数・数式が削除されます。直接入力にて作製する場合以外の修正等は、＜データ入力・貼付シート＞でおこなってください。" sqref="AG88:AH89 AD58:AK59 AJ61:AK63 AA61:AA63 AG2:AK3 AD8:AK9 AG52:AK53 AG44:AH45 AA50:AI50 AJ11:AK13 AA11:AA13 AD10:AD11 AA95:AI95 AD60:AD61 D57:Q59 K94:L94 I95:T95 A61:M63 R58:AA59 S63:Y63 W60 P60:V62 X60:Y61 D7:Q9 A11:M13 R8:AA9 S13:Y13 W10 H94:I94 P10:V12 X10:Y11 D88 K88 I50:T50 K49:L49 H49:I49 E49:F49 V44 K44 D44 E94:F94 V88" xr:uid="{00000000-0002-0000-0100-000000000000}"/>
  </dataValidations>
  <printOptions horizontalCentered="1"/>
  <pageMargins left="0.4" right="0.41" top="0.63" bottom="0.19685039370078741" header="0.19685039370078741" footer="0.19685039370078741"/>
  <pageSetup paperSize="9" scale="44" orientation="portrait" blackAndWhite="1" horizontalDpi="4294967294" r:id="rId1"/>
  <headerFooter alignWithMargins="0"/>
  <rowBreaks count="1" manualBreakCount="1">
    <brk id="50" min="7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D2656DD0ADBF45B2CE826A103BB799" ma:contentTypeVersion="13" ma:contentTypeDescription="新しいドキュメントを作成します。" ma:contentTypeScope="" ma:versionID="caad47c7aeb5aa3663ff00330f1334c7">
  <xsd:schema xmlns:xsd="http://www.w3.org/2001/XMLSchema" xmlns:xs="http://www.w3.org/2001/XMLSchema" xmlns:p="http://schemas.microsoft.com/office/2006/metadata/properties" xmlns:ns2="04d5b5d4-af43-42d6-bcf4-f327f6e86fab" xmlns:ns3="97ff9803-bd76-488c-a38b-0025e8e274c7" targetNamespace="http://schemas.microsoft.com/office/2006/metadata/properties" ma:root="true" ma:fieldsID="5647949885691632bff69e636750de29" ns2:_="" ns3:_="">
    <xsd:import namespace="04d5b5d4-af43-42d6-bcf4-f327f6e86fab"/>
    <xsd:import namespace="97ff9803-bd76-488c-a38b-0025e8e27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5b5d4-af43-42d6-bcf4-f327f6e86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f9803-bd76-488c-a38b-0025e8e274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d34dc6-1768-4dc4-80e2-6589573ae316}" ma:internalName="TaxCatchAll" ma:showField="CatchAllData" ma:web="97ff9803-bd76-488c-a38b-0025e8e27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d5b5d4-af43-42d6-bcf4-f327f6e86fab">
      <Terms xmlns="http://schemas.microsoft.com/office/infopath/2007/PartnerControls"/>
    </lcf76f155ced4ddcb4097134ff3c332f>
    <TaxCatchAll xmlns="97ff9803-bd76-488c-a38b-0025e8e274c7" xsi:nil="true"/>
  </documentManagement>
</p:properties>
</file>

<file path=customXml/itemProps1.xml><?xml version="1.0" encoding="utf-8"?>
<ds:datastoreItem xmlns:ds="http://schemas.openxmlformats.org/officeDocument/2006/customXml" ds:itemID="{F6EBC0E3-B32C-48C5-933F-AB8A7345F950}"/>
</file>

<file path=customXml/itemProps2.xml><?xml version="1.0" encoding="utf-8"?>
<ds:datastoreItem xmlns:ds="http://schemas.openxmlformats.org/officeDocument/2006/customXml" ds:itemID="{A2BC7B06-7CB9-40A3-8198-D15D30E41C31}"/>
</file>

<file path=customXml/itemProps3.xml><?xml version="1.0" encoding="utf-8"?>
<ds:datastoreItem xmlns:ds="http://schemas.openxmlformats.org/officeDocument/2006/customXml" ds:itemID="{400914BA-EF04-47B5-80E7-95E5975F7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データ入力・貼付シート</vt:lpstr>
      <vt:lpstr>申込一覧表</vt:lpstr>
      <vt:lpstr>データ入力・貼付シート!Print_Area</vt:lpstr>
      <vt:lpstr>申込一覧表!Print_Area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2024-04-20T05:10:01Z</cp:lastPrinted>
  <dcterms:created xsi:type="dcterms:W3CDTF">2006-06-06T05:51:27Z</dcterms:created>
  <dcterms:modified xsi:type="dcterms:W3CDTF">2025-11-10T21:50:17Z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0x01010063D2656DD0ADBF45B2CE826A103BB799</vt:lpwstr>
  </property>
</Properties>
</file>