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00" windowHeight="8328" firstSheet="1" activeTab="3"/>
  </bookViews>
  <sheets>
    <sheet name="外部指導者注意事項" sheetId="1" r:id="rId1"/>
    <sheet name="外部指導者のコーチ規定(県）" sheetId="2" r:id="rId2"/>
    <sheet name="外部指導者(提出用)" sheetId="3" r:id="rId3"/>
    <sheet name="部活動顧問・部員数調査　注意事項" sheetId="4" r:id="rId4"/>
    <sheet name="部活動顧問・部員数調査(提出用)" sheetId="5" r:id="rId5"/>
    <sheet name="データ" sheetId="6" r:id="rId6"/>
  </sheets>
  <externalReferences>
    <externalReference r:id="rId9"/>
  </externalReferences>
  <definedNames>
    <definedName name="_xlnm.Print_Area" localSheetId="2">'外部指導者(提出用)'!$A$1:$J$70</definedName>
    <definedName name="_xlnm.Print_Area" localSheetId="1">'外部指導者のコーチ規定(県）'!$A$1:$J$55</definedName>
    <definedName name="_xlnm.Print_Area" localSheetId="3">'部活動顧問・部員数調査　注意事項'!$A$1:$A$7</definedName>
    <definedName name="_xlnm.Print_Area" localSheetId="4">'部活動顧問・部員数調査(提出用)'!$A$1:$M$69</definedName>
    <definedName name="性別リスト" localSheetId="0">'[1]部活動'!#REF!</definedName>
    <definedName name="性別リスト" localSheetId="3">'[1]部活動'!#REF!</definedName>
    <definedName name="性別リスト">'部活動顧問・部員数調査(提出用)'!#REF!</definedName>
  </definedNames>
  <calcPr fullCalcOnLoad="1"/>
</workbook>
</file>

<file path=xl/comments5.xml><?xml version="1.0" encoding="utf-8"?>
<comments xmlns="http://schemas.openxmlformats.org/spreadsheetml/2006/main">
  <authors>
    <author>aharen</author>
  </authors>
  <commentList>
    <comment ref="L4" authorId="0">
      <text>
        <r>
          <rPr>
            <b/>
            <sz val="18"/>
            <rFont val="ＭＳ Ｐゴシック"/>
            <family val="3"/>
          </rPr>
          <t>外部指導者の人数を入力してください。
いない場合は、無記入でＯＫです！</t>
        </r>
      </text>
    </comment>
  </commentList>
</comments>
</file>

<file path=xl/sharedStrings.xml><?xml version="1.0" encoding="utf-8"?>
<sst xmlns="http://schemas.openxmlformats.org/spreadsheetml/2006/main" count="376" uniqueCount="194">
  <si>
    <t>競技</t>
  </si>
  <si>
    <t>男女</t>
  </si>
  <si>
    <t>氏　　　名</t>
  </si>
  <si>
    <t>性別</t>
  </si>
  <si>
    <t>年齢</t>
  </si>
  <si>
    <t>住　　　所</t>
  </si>
  <si>
    <t>電　話</t>
  </si>
  <si>
    <t>資格等</t>
  </si>
  <si>
    <t>印</t>
  </si>
  <si>
    <t>ＮＯ</t>
  </si>
  <si>
    <t>中学校</t>
  </si>
  <si>
    <t>ＮＯ</t>
  </si>
  <si>
    <t>　上記の者は、沖縄県中学校体育連盟が定める条件を満たしており、本校の健全な運動</t>
  </si>
  <si>
    <t xml:space="preserve">  部活動運営のために協力を要請したいので、登録について申請します。</t>
  </si>
  <si>
    <t>中学校名　　　　　　　　　　　　　　　　　　　</t>
  </si>
  <si>
    <t xml:space="preserve"> 校　　長</t>
  </si>
  <si>
    <t>競　　技　　名</t>
  </si>
  <si>
    <t>競技番号</t>
  </si>
  <si>
    <t>処理番号</t>
  </si>
  <si>
    <t>陸上競技</t>
  </si>
  <si>
    <t>駅　　伝</t>
  </si>
  <si>
    <t>水　　泳</t>
  </si>
  <si>
    <t>バスケットボール</t>
  </si>
  <si>
    <t>サッカー</t>
  </si>
  <si>
    <t>ハンドボール</t>
  </si>
  <si>
    <t>野　　球</t>
  </si>
  <si>
    <t>体　　操</t>
  </si>
  <si>
    <t>新　体　操</t>
  </si>
  <si>
    <t>バレーボール</t>
  </si>
  <si>
    <t>ソフトテニス</t>
  </si>
  <si>
    <t>卓　　球</t>
  </si>
  <si>
    <t>バドミントン</t>
  </si>
  <si>
    <t>ソフトボール</t>
  </si>
  <si>
    <t>柔　　道</t>
  </si>
  <si>
    <t>剣　　道</t>
  </si>
  <si>
    <t>相　　撲</t>
  </si>
  <si>
    <t>空　手　道</t>
  </si>
  <si>
    <t>テニス</t>
  </si>
  <si>
    <t>なぎなた</t>
  </si>
  <si>
    <t>ゴルフ</t>
  </si>
  <si>
    <t>ﾗｸﾞﾋﾞｰ(ﾌﾗｯｸﾞﾌｯﾄﾎﾞｰﾙ)</t>
  </si>
  <si>
    <t>学校</t>
  </si>
  <si>
    <t>浦添</t>
  </si>
  <si>
    <t>仲西</t>
  </si>
  <si>
    <t>首里</t>
  </si>
  <si>
    <t>安岡</t>
  </si>
  <si>
    <t>真和志</t>
  </si>
  <si>
    <t>那覇</t>
  </si>
  <si>
    <t>上山</t>
  </si>
  <si>
    <t>鏡原</t>
  </si>
  <si>
    <t>小禄</t>
  </si>
  <si>
    <t>寄宮</t>
  </si>
  <si>
    <t>神原</t>
  </si>
  <si>
    <t>松島</t>
  </si>
  <si>
    <t>古蔵</t>
  </si>
  <si>
    <t>石田</t>
  </si>
  <si>
    <t>仲井真</t>
  </si>
  <si>
    <t>神森</t>
  </si>
  <si>
    <t>城北</t>
  </si>
  <si>
    <t>久米島西</t>
  </si>
  <si>
    <t>久米島</t>
  </si>
  <si>
    <t>仲里</t>
  </si>
  <si>
    <t>南大東</t>
  </si>
  <si>
    <t>北大東</t>
  </si>
  <si>
    <t>松城</t>
  </si>
  <si>
    <t>港川</t>
  </si>
  <si>
    <t>金城</t>
  </si>
  <si>
    <t>沖尚</t>
  </si>
  <si>
    <t>興南</t>
  </si>
  <si>
    <t>昭薬</t>
  </si>
  <si>
    <t>石嶺</t>
  </si>
  <si>
    <t>浦西</t>
  </si>
  <si>
    <t>処理学校番号</t>
  </si>
  <si>
    <t>　　　　　　部活動顧問・部員数調査用紙</t>
  </si>
  <si>
    <t>那覇地区中体連</t>
  </si>
  <si>
    <t>中学校名</t>
  </si>
  <si>
    <t>部活動主任氏名</t>
  </si>
  <si>
    <t>競　技　名</t>
  </si>
  <si>
    <t>顧問氏名</t>
  </si>
  <si>
    <t>性別</t>
  </si>
  <si>
    <t>　１年</t>
  </si>
  <si>
    <t>　２年</t>
  </si>
  <si>
    <t xml:space="preserve">  ３年</t>
  </si>
  <si>
    <t>計</t>
  </si>
  <si>
    <t>総計</t>
  </si>
  <si>
    <t>陸　　上</t>
  </si>
  <si>
    <t>男</t>
  </si>
  <si>
    <t>女</t>
  </si>
  <si>
    <t>バスケットボール</t>
  </si>
  <si>
    <t>サッカー</t>
  </si>
  <si>
    <t>ハンドボール</t>
  </si>
  <si>
    <t>バレーボール</t>
  </si>
  <si>
    <t>ソフトテニス</t>
  </si>
  <si>
    <t>バドミントン</t>
  </si>
  <si>
    <t>ソフトボール</t>
  </si>
  <si>
    <t>テ　ニ　ス</t>
  </si>
  <si>
    <t>なぎなた</t>
  </si>
  <si>
    <t>ゴルフ</t>
  </si>
  <si>
    <t>ラグビー</t>
  </si>
  <si>
    <t>学校名</t>
  </si>
  <si>
    <t>１学年</t>
  </si>
  <si>
    <t>２学年</t>
  </si>
  <si>
    <t>３学年</t>
  </si>
  <si>
    <t>在籍数</t>
  </si>
  <si>
    <t>総在籍数</t>
  </si>
  <si>
    <t>男子</t>
  </si>
  <si>
    <t>女子</t>
  </si>
  <si>
    <t>那覇地区中学校体育連盟会長　　様</t>
  </si>
  <si>
    <t>外部
指導者数</t>
  </si>
  <si>
    <t>城北分校</t>
  </si>
  <si>
    <t xml:space="preserve">※　外部指導者を登録するにあたっての留意事項      </t>
  </si>
  <si>
    <t>記</t>
  </si>
  <si>
    <t>　２　登録するにあたっての留意事項</t>
  </si>
  <si>
    <t>　　　　　　　要望があった場合，評議員会で審議・決定をする。</t>
  </si>
  <si>
    <t>　３　登録の手順について</t>
  </si>
  <si>
    <t>　　（１）外部指導者の資格を考慮し，当該校校長が適任とされる外部指導者を委嘱する。</t>
  </si>
  <si>
    <t>　４　確認事項</t>
  </si>
  <si>
    <t>　　（３）登録手続きは全競技行うものとする。</t>
  </si>
  <si>
    <t>　　（４）外部指導者の交通費，謝金等は当該校で対応する。</t>
  </si>
  <si>
    <t xml:space="preserve">        ２　平成１４年　２月２２日一部改正〔２・３〕</t>
  </si>
  <si>
    <t xml:space="preserve">        ３　平成１５年　５月　９日一部改正〔２（３）及び※の説明〕</t>
  </si>
  <si>
    <t xml:space="preserve">        ４　平成１８年　５月１２日一部改正〔１(２)〕</t>
  </si>
  <si>
    <t xml:space="preserve">        ５  平成１９年  ５月１１日一部改正〔２（４）の削除　及び※の説明〕</t>
  </si>
  <si>
    <t xml:space="preserve">        ６  平成２０年  ２月２２日一部改正〔２※の説明〕</t>
  </si>
  <si>
    <t xml:space="preserve">        ７  平成２３年　２月２５日一部改正〔２(４)、３(２)(３)、４(５)〕</t>
  </si>
  <si>
    <t>　印</t>
  </si>
  <si>
    <t xml:space="preserve">        ８  平成２７年　５月　１日一部文言改正</t>
  </si>
  <si>
    <t>外部コーチ（外部指導者）の登録規程</t>
  </si>
  <si>
    <t>　１　外部指導者の資格</t>
  </si>
  <si>
    <r>
      <t>　　（１）技術はもとより，教育的識見をそなえ，年間を通じて当該校指導にあたっている</t>
    </r>
    <r>
      <rPr>
        <b/>
        <u val="single"/>
        <sz val="14"/>
        <rFont val="ＭＳ Ｐゴシック"/>
        <family val="3"/>
      </rPr>
      <t>成人</t>
    </r>
    <r>
      <rPr>
        <sz val="11"/>
        <rFont val="ＭＳ Ｐゴシック"/>
        <family val="3"/>
      </rPr>
      <t>であること。</t>
    </r>
  </si>
  <si>
    <t>　　当該校校長から，下記の条件を満たした者が外部コーチ（以下、外部指導者とする）として申請され，</t>
  </si>
  <si>
    <t>　地区中体連会長の承認(登録)・推薦により県中体連に登録された場合は，沖縄県中学校体育連盟が</t>
  </si>
  <si>
    <t>　主催する大会において外部指導者としてのベンチ入りを認める。</t>
  </si>
  <si>
    <t>　　（２）あくまでも，補助的な役割を果たすものであり，指導方針・内容・時間等については校長・教職員</t>
  </si>
  <si>
    <t>　　　　の指導に従うこと。</t>
  </si>
  <si>
    <r>
      <t>　　　　</t>
    </r>
    <r>
      <rPr>
        <b/>
        <u val="single"/>
        <sz val="14"/>
        <rFont val="ＭＳ Ｐゴシック"/>
        <family val="3"/>
      </rPr>
      <t>県への登録は２名まで</t>
    </r>
    <r>
      <rPr>
        <sz val="11"/>
        <rFont val="ＭＳ Ｐゴシック"/>
        <family val="3"/>
      </rPr>
      <t>とし，ベンチ入りできる人数は</t>
    </r>
    <r>
      <rPr>
        <b/>
        <u val="single"/>
        <sz val="14"/>
        <rFont val="ＭＳ Ｐゴシック"/>
        <family val="3"/>
      </rPr>
      <t>登録された者の中から１名</t>
    </r>
  </si>
  <si>
    <r>
      <t>　　　</t>
    </r>
    <r>
      <rPr>
        <b/>
        <u val="single"/>
        <sz val="14"/>
        <rFont val="ＭＳ Ｐゴシック"/>
        <family val="3"/>
      </rPr>
      <t>めない</t>
    </r>
    <r>
      <rPr>
        <sz val="11"/>
        <rFont val="ＭＳ Ｐゴシック"/>
        <family val="3"/>
      </rPr>
      <t>ものとする。</t>
    </r>
  </si>
  <si>
    <r>
      <t>　　　</t>
    </r>
    <r>
      <rPr>
        <b/>
        <u val="single"/>
        <sz val="14"/>
        <rFont val="ＭＳ Ｐゴシック"/>
        <family val="3"/>
      </rPr>
      <t>のみ</t>
    </r>
    <r>
      <rPr>
        <sz val="11"/>
        <rFont val="ＭＳ Ｐゴシック"/>
        <family val="3"/>
      </rPr>
      <t>とする。尚，申請時期は５月と９月の年２回とし，</t>
    </r>
    <r>
      <rPr>
        <b/>
        <u val="single"/>
        <sz val="14"/>
        <rFont val="ＭＳ Ｐゴシック"/>
        <family val="3"/>
      </rPr>
      <t>下記の事項については登録を認</t>
    </r>
  </si>
  <si>
    <r>
      <t xml:space="preserve">    　　　　※（１）については特殊な競技（</t>
    </r>
    <r>
      <rPr>
        <b/>
        <u val="single"/>
        <sz val="14"/>
        <rFont val="ＭＳ Ｐゴシック"/>
        <family val="3"/>
      </rPr>
      <t>体操・新体操</t>
    </r>
    <r>
      <rPr>
        <sz val="11"/>
        <rFont val="ＭＳ Ｐゴシック"/>
        <family val="3"/>
      </rPr>
      <t>）</t>
    </r>
    <r>
      <rPr>
        <b/>
        <u val="single"/>
        <sz val="14"/>
        <rFont val="ＭＳ Ｐゴシック"/>
        <family val="3"/>
      </rPr>
      <t>に関して認める</t>
    </r>
    <r>
      <rPr>
        <sz val="11"/>
        <rFont val="ＭＳ Ｐゴシック"/>
        <family val="3"/>
      </rPr>
      <t>。他競技専門部からの</t>
    </r>
  </si>
  <si>
    <r>
      <t>　　（２）当該校校長は，所定の用紙「外部指導者登録申請書一覧表」に必要事項を記載し，</t>
    </r>
    <r>
      <rPr>
        <b/>
        <u val="single"/>
        <sz val="14"/>
        <rFont val="ＭＳ Ｐゴシック"/>
        <family val="3"/>
      </rPr>
      <t>各地区</t>
    </r>
    <r>
      <rPr>
        <sz val="11"/>
        <rFont val="ＭＳ Ｐゴシック"/>
        <family val="3"/>
      </rPr>
      <t xml:space="preserve">
　　　　</t>
    </r>
    <r>
      <rPr>
        <b/>
        <u val="single"/>
        <sz val="14"/>
        <rFont val="ＭＳ Ｐゴシック"/>
        <family val="3"/>
      </rPr>
      <t>中体連会長宛に登録の申請</t>
    </r>
    <r>
      <rPr>
        <sz val="11"/>
        <rFont val="ＭＳ Ｐゴシック"/>
        <family val="3"/>
      </rPr>
      <t>をする。</t>
    </r>
    <r>
      <rPr>
        <b/>
        <u val="single"/>
        <sz val="14"/>
        <rFont val="ＭＳ Ｐゴシック"/>
        <family val="3"/>
      </rPr>
      <t xml:space="preserve">（その際、必ずスポーツ安全保険等に
</t>
    </r>
    <r>
      <rPr>
        <b/>
        <sz val="14"/>
        <rFont val="ＭＳ Ｐゴシック"/>
        <family val="3"/>
      </rPr>
      <t>　　　</t>
    </r>
    <r>
      <rPr>
        <b/>
        <u val="single"/>
        <sz val="14"/>
        <rFont val="ＭＳ Ｐゴシック"/>
        <family val="3"/>
      </rPr>
      <t>加入済みの写しを提出する）</t>
    </r>
  </si>
  <si>
    <t>　　（４）年度途中で外部指導者を交替する場合，あるいは追加での登録がある場合は，(１)から(３)</t>
  </si>
  <si>
    <t>　　　　までの手順を経て，９月末日までに県中体連会長宛に登録申請をする。</t>
  </si>
  <si>
    <t>　　（１）大会直前になって臨時に専門の外部指導者が大会へ参加すること等を防止するために，本県</t>
  </si>
  <si>
    <t>　　　　では登録方式とする。</t>
  </si>
  <si>
    <t>　　（２）外部指導者として認めるかどうかは当該校校長の判断である。したがって県中体連では，校長</t>
  </si>
  <si>
    <t>　　　　に委嘱された外部指導者のみ登録する。</t>
  </si>
  <si>
    <t>　附則　１　本規程は平成１３年５月１８日制定し，平成１３年度沖縄県中学校総合体育大会より適用</t>
  </si>
  <si>
    <t>　　　　　　する。</t>
  </si>
  <si>
    <t>　　　（１）学校間にまたがる二重登録　　　　　</t>
  </si>
  <si>
    <t>　　　（２）同一校における異種競技の同時登録</t>
  </si>
  <si>
    <t>　　　（３）中学校教員の他校における登録</t>
  </si>
  <si>
    <t xml:space="preserve">  　  （４）スポーツ安全保険等の賠償責任保険への未加入の者</t>
  </si>
  <si>
    <r>
      <rPr>
        <b/>
        <sz val="14"/>
        <color indexed="8"/>
        <rFont val="AR P丸ゴシック体M"/>
        <family val="3"/>
      </rPr>
      <t xml:space="preserve">  　　</t>
    </r>
    <r>
      <rPr>
        <b/>
        <u val="single"/>
        <sz val="14"/>
        <color indexed="8"/>
        <rFont val="AR P丸ゴシック体M"/>
        <family val="3"/>
      </rPr>
      <t>（１）学校間にまたがる二重登録</t>
    </r>
  </si>
  <si>
    <r>
      <rPr>
        <b/>
        <sz val="14"/>
        <color indexed="8"/>
        <rFont val="AR P丸ゴシック体M"/>
        <family val="3"/>
      </rPr>
      <t xml:space="preserve">  　　</t>
    </r>
    <r>
      <rPr>
        <b/>
        <u val="single"/>
        <sz val="14"/>
        <color indexed="8"/>
        <rFont val="AR P丸ゴシック体M"/>
        <family val="3"/>
      </rPr>
      <t>（２）同一校における異種競技の同時登録</t>
    </r>
  </si>
  <si>
    <r>
      <rPr>
        <b/>
        <sz val="14"/>
        <color indexed="8"/>
        <rFont val="AR P丸ゴシック体M"/>
        <family val="3"/>
      </rPr>
      <t xml:space="preserve"> 　　 </t>
    </r>
    <r>
      <rPr>
        <b/>
        <u val="single"/>
        <sz val="14"/>
        <color indexed="8"/>
        <rFont val="AR P丸ゴシック体M"/>
        <family val="3"/>
      </rPr>
      <t>（３）中学校教員の他校における登録</t>
    </r>
  </si>
  <si>
    <t xml:space="preserve"> ３． 下記の事項に注意してください</t>
  </si>
  <si>
    <t>　　(２)申請書一覧表とスポーツ安全保険等の加入済みの写しの記載内容に違いがある場合</t>
  </si>
  <si>
    <t>　　(３)２０歳未満の登録者がいる場合</t>
  </si>
  <si>
    <t>　　(４)２重登録がある場合(体操・新体操を除く)</t>
  </si>
  <si>
    <t>　　(５)１つの部活動に３名以上の申請がある場合</t>
  </si>
  <si>
    <t>部活動顧問・部員数調査　確認事項</t>
  </si>
  <si>
    <t>水球</t>
  </si>
  <si>
    <t>その他</t>
  </si>
  <si>
    <t>※ No.21以降は、中体連に専門部はありません。</t>
  </si>
  <si>
    <t>※男女重複して顧問をする場合は、上段の「男」のセルに顧問名を入力してください。</t>
  </si>
  <si>
    <t>文化系部活動</t>
  </si>
  <si>
    <r>
      <t>※運動部・文化系部活動の</t>
    </r>
    <r>
      <rPr>
        <b/>
        <sz val="16"/>
        <color indexed="10"/>
        <rFont val="ＭＳ 明朝"/>
        <family val="1"/>
      </rPr>
      <t>競技名は、書き換えないでください。</t>
    </r>
  </si>
  <si>
    <t>　　注 ： 学校事務職員、時間講師、補助教諭、ヘルパー、夏休みに任期が切れる教職員等は、
          全て外部指導者登録が必要となります。　　　</t>
  </si>
  <si>
    <t xml:space="preserve">    　　※（１）については特殊な競技（体操・新体操）に関して認めることを基本とし、競技専門部</t>
  </si>
  <si>
    <t>　　　　　　　からの要望があった場合、評議員会で審議・決定をする。</t>
  </si>
  <si>
    <t>　　　　※氏名や住所、年齢、性別などの未記入。また、氏名や住所の漢字の間違いがある。</t>
  </si>
  <si>
    <t>※競技名が記載されている部活動以外に常時活動している他の運動部があれば「24．その他」に</t>
  </si>
  <si>
    <t>　部員数をまとめて入力してください。</t>
  </si>
  <si>
    <t>※学校で活動していなくても、中体連主催大会に出場する予定のある競技については、顧問名・</t>
  </si>
  <si>
    <t>　人数等を入力してください。</t>
  </si>
  <si>
    <r>
      <t>※文化系部活動は、</t>
    </r>
    <r>
      <rPr>
        <b/>
        <u val="single"/>
        <sz val="12"/>
        <color indexed="8"/>
        <rFont val="ＭＳ 明朝"/>
        <family val="1"/>
      </rPr>
      <t>全てまとめて部員数のみ</t>
    </r>
    <r>
      <rPr>
        <b/>
        <sz val="12"/>
        <color indexed="8"/>
        <rFont val="ＭＳ 明朝"/>
        <family val="1"/>
      </rPr>
      <t>の報告をお願いします。（部活動在籍調査のため）</t>
    </r>
  </si>
  <si>
    <t>　　（３）各地区中体連会長は，各競技ごとの外部指導者一覧表を作成し，５月１２日までに県中体連
　　　　会長宛に外部指導者一覧表及びスポーツ安全保険加入済みの写しを提出する。</t>
  </si>
  <si>
    <t>　　（５）外部指導者は，必ずスポーツ傷害保険等の賠償責任保険（Ｒ３年度）へ加入するものとする。</t>
  </si>
  <si>
    <r>
      <t xml:space="preserve"> １． </t>
    </r>
    <r>
      <rPr>
        <b/>
        <u val="single"/>
        <sz val="14"/>
        <color indexed="8"/>
        <rFont val="AR P丸ゴシック体M"/>
        <family val="3"/>
      </rPr>
      <t>県への登録は２名まで</t>
    </r>
    <r>
      <rPr>
        <sz val="13"/>
        <color indexed="8"/>
        <rFont val="AR P丸ゴシック体M"/>
        <family val="3"/>
      </rPr>
      <t>とし､</t>
    </r>
    <r>
      <rPr>
        <b/>
        <sz val="14"/>
        <color indexed="8"/>
        <rFont val="AR P丸ゴシック体M"/>
        <family val="3"/>
      </rPr>
      <t>中体連主催大会でベンチ入りできる人数は登録された者の中から</t>
    </r>
  </si>
  <si>
    <r>
      <t xml:space="preserve">      </t>
    </r>
    <r>
      <rPr>
        <sz val="13"/>
        <color indexed="8"/>
        <rFont val="AR P丸ゴシック体M"/>
        <family val="3"/>
      </rPr>
      <t>尚、申請時期は</t>
    </r>
    <r>
      <rPr>
        <u val="single"/>
        <sz val="13"/>
        <color indexed="8"/>
        <rFont val="AR P丸ゴシック体M"/>
        <family val="3"/>
      </rPr>
      <t>５月と９月の年２回</t>
    </r>
    <r>
      <rPr>
        <sz val="13"/>
        <color indexed="8"/>
        <rFont val="AR P丸ゴシック体M"/>
        <family val="3"/>
      </rPr>
      <t>とし、</t>
    </r>
    <r>
      <rPr>
        <b/>
        <sz val="14"/>
        <color indexed="8"/>
        <rFont val="AR P丸ゴシック体M"/>
        <family val="3"/>
      </rPr>
      <t>下記の事項については登録を認めないものとする。</t>
    </r>
  </si>
  <si>
    <t xml:space="preserve">    １名のみとする。</t>
  </si>
  <si>
    <r>
      <t xml:space="preserve"> ２． </t>
    </r>
    <r>
      <rPr>
        <sz val="13"/>
        <color indexed="8"/>
        <rFont val="AR P丸ゴシック体M"/>
        <family val="3"/>
      </rPr>
      <t>那覇地区中体連事務局への</t>
    </r>
    <r>
      <rPr>
        <b/>
        <sz val="14"/>
        <color indexed="8"/>
        <rFont val="AR P丸ゴシック体M"/>
        <family val="3"/>
      </rPr>
      <t>提出を</t>
    </r>
    <r>
      <rPr>
        <b/>
        <sz val="16"/>
        <color indexed="8"/>
        <rFont val="AR P丸ゴシック体M"/>
        <family val="3"/>
      </rPr>
      <t>５月７日(金) １６：００</t>
    </r>
    <r>
      <rPr>
        <sz val="13"/>
        <color indexed="8"/>
        <rFont val="AR P丸ゴシック体M"/>
        <family val="3"/>
      </rPr>
      <t>とし</t>
    </r>
    <r>
      <rPr>
        <sz val="13"/>
        <color indexed="8"/>
        <rFont val="AR P丸ゴシック体M"/>
        <family val="3"/>
      </rPr>
      <t>ます。</t>
    </r>
  </si>
  <si>
    <t>よろしくお願いします。</t>
  </si>
  <si>
    <t>　　(１)申請書一覧表に氏名の記載があるが、スポーツ安全保険等の加入済みの写しに氏名等の</t>
  </si>
  <si>
    <t>　　　　記載がない場合</t>
  </si>
  <si>
    <t>　　【提出物】</t>
  </si>
  <si>
    <t>　　　『令和４年度　外部指導者登録申請書一覧表　原本』　　 ※小禄中学校に提出
 　　 『令和４年度　外部指導者登録申請書一覧表　データ』 　※中体連メールに提出
　　　『スポーツ安全保険等の加入済みの写し』　　　　　　　 ※小禄中学校に提出</t>
  </si>
  <si>
    <t>Eメール　nahajimukyokuhosa@outlook.jp</t>
  </si>
  <si>
    <t xml:space="preserve">    問い合わせ連絡先  ９１７－３４１０  小禄中学校  担当　古波蔵淳</t>
  </si>
  <si>
    <t>令和４年度　　外部指導者登録申請書一覧表</t>
  </si>
  <si>
    <t>令和４年　　 　　月　　　　　　日</t>
  </si>
  <si>
    <t>令和４年　　 　月　　　　日</t>
  </si>
  <si>
    <t>令和４年度　生徒在籍数</t>
  </si>
  <si>
    <r>
      <t xml:space="preserve">
①入力は、</t>
    </r>
    <r>
      <rPr>
        <b/>
        <u val="single"/>
        <sz val="24"/>
        <color indexed="8"/>
        <rFont val="AR P丸ゴシック体E"/>
        <family val="3"/>
      </rPr>
      <t>黄色の部分のみ</t>
    </r>
    <r>
      <rPr>
        <sz val="20"/>
        <color indexed="8"/>
        <rFont val="AR P丸ゴシック体E"/>
        <family val="3"/>
      </rPr>
      <t>行ってください。
②</t>
    </r>
    <r>
      <rPr>
        <b/>
        <u val="single"/>
        <sz val="24"/>
        <color indexed="8"/>
        <rFont val="AR P丸ゴシック体E"/>
        <family val="3"/>
      </rPr>
      <t>外部指導者の人数を入力</t>
    </r>
    <r>
      <rPr>
        <b/>
        <u val="single"/>
        <sz val="18"/>
        <color indexed="8"/>
        <rFont val="AR P丸ゴシック体E"/>
        <family val="3"/>
      </rPr>
      <t>(シートの右端)</t>
    </r>
    <r>
      <rPr>
        <sz val="20"/>
        <color indexed="8"/>
        <rFont val="AR P丸ゴシック体E"/>
        <family val="3"/>
      </rPr>
      <t>してください。いない場合は、無記入でＯＫです！
③運動部・文化系部活動の</t>
    </r>
    <r>
      <rPr>
        <b/>
        <u val="single"/>
        <sz val="24"/>
        <color indexed="8"/>
        <rFont val="AR P丸ゴシック体E"/>
        <family val="3"/>
      </rPr>
      <t>競技名は、書き換えない</t>
    </r>
    <r>
      <rPr>
        <sz val="20"/>
        <color indexed="8"/>
        <rFont val="AR P丸ゴシック体E"/>
        <family val="3"/>
      </rPr>
      <t>でください。
④競技名が記載されている部活動以外に常時活動している運動部があれば</t>
    </r>
    <r>
      <rPr>
        <b/>
        <u val="single"/>
        <sz val="24"/>
        <color indexed="8"/>
        <rFont val="AR P丸ゴシック体E"/>
        <family val="3"/>
      </rPr>
      <t>「24．その他」に部員数をまとめて入力</t>
    </r>
    <r>
      <rPr>
        <sz val="20"/>
        <color indexed="8"/>
        <rFont val="AR P丸ゴシック体E"/>
        <family val="3"/>
      </rPr>
      <t>してください。
⑤学校で活動していなくても、中体連主催大会に出場する予定のある競技については、顧問名・人数等を入力してください。
⑥男女重複して顧問をする場合は、上段の「男」のセルに顧問名を入力してください。
⑦ No.21以降は、中体連に専門部はありません。
〆切　</t>
    </r>
    <r>
      <rPr>
        <b/>
        <u val="double"/>
        <sz val="24"/>
        <color indexed="8"/>
        <rFont val="AR P丸ゴシック体E"/>
        <family val="3"/>
      </rPr>
      <t>５月６日（金）１６：００ まで</t>
    </r>
    <r>
      <rPr>
        <u val="double"/>
        <sz val="20"/>
        <color indexed="8"/>
        <rFont val="AR P丸ゴシック体E"/>
        <family val="3"/>
      </rPr>
      <t>に</t>
    </r>
    <r>
      <rPr>
        <b/>
        <u val="double"/>
        <sz val="24"/>
        <color indexed="8"/>
        <rFont val="AR P丸ゴシック体E"/>
        <family val="3"/>
      </rPr>
      <t>データと紙媒体</t>
    </r>
    <r>
      <rPr>
        <u val="double"/>
        <sz val="20"/>
        <color indexed="8"/>
        <rFont val="AR P丸ゴシック体E"/>
        <family val="3"/>
      </rPr>
      <t xml:space="preserve">で提出をお願いします。
</t>
    </r>
    <r>
      <rPr>
        <sz val="20"/>
        <color indexed="8"/>
        <rFont val="AR P丸ゴシック体E"/>
        <family val="3"/>
      </rPr>
      <t>　
　　　</t>
    </r>
    <r>
      <rPr>
        <b/>
        <sz val="20"/>
        <color indexed="8"/>
        <rFont val="AR P丸ゴシック体E"/>
        <family val="3"/>
      </rPr>
      <t>※　データは下記アドレスへ。
　　　　　紙媒体は小禄中学校へお願いいたします。</t>
    </r>
    <r>
      <rPr>
        <sz val="20"/>
        <color indexed="8"/>
        <rFont val="AR P丸ゴシック体E"/>
        <family val="3"/>
      </rPr>
      <t xml:space="preserve">
</t>
    </r>
    <r>
      <rPr>
        <b/>
        <u val="double"/>
        <sz val="23"/>
        <color indexed="8"/>
        <rFont val="AR P丸ゴシック体E"/>
        <family val="3"/>
      </rPr>
      <t>会報の作成があるので〆切厳守でお願いします！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</si>
</sst>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89">
    <font>
      <sz val="11"/>
      <name val="ＭＳ Ｐゴシック"/>
      <family val="3"/>
    </font>
    <font>
      <sz val="6"/>
      <name val="ＭＳ Ｐゴシック"/>
      <family val="3"/>
    </font>
    <font>
      <sz val="20"/>
      <name val="ＭＳ Ｐゴシック"/>
      <family val="3"/>
    </font>
    <font>
      <sz val="10"/>
      <name val="ＭＳ Ｐゴシック"/>
      <family val="3"/>
    </font>
    <font>
      <sz val="16"/>
      <name val="ＭＳ Ｐゴシック"/>
      <family val="3"/>
    </font>
    <font>
      <sz val="18"/>
      <name val="ＭＳ Ｐゴシック"/>
      <family val="3"/>
    </font>
    <font>
      <sz val="9"/>
      <name val="ＭＳ Ｐゴシック"/>
      <family val="3"/>
    </font>
    <font>
      <sz val="10.5"/>
      <color indexed="8"/>
      <name val="ＭＳ 明朝"/>
      <family val="1"/>
    </font>
    <font>
      <b/>
      <sz val="16"/>
      <name val="ＭＳ Ｐゴシック"/>
      <family val="3"/>
    </font>
    <font>
      <b/>
      <sz val="10.5"/>
      <color indexed="8"/>
      <name val="ＭＳ 明朝"/>
      <family val="1"/>
    </font>
    <font>
      <b/>
      <sz val="11"/>
      <name val="ＭＳ Ｐゴシック"/>
      <family val="3"/>
    </font>
    <font>
      <sz val="12"/>
      <name val="ＭＳ 明朝"/>
      <family val="1"/>
    </font>
    <font>
      <sz val="18"/>
      <color indexed="8"/>
      <name val="ＭＳ 明朝"/>
      <family val="1"/>
    </font>
    <font>
      <sz val="16"/>
      <name val="ＭＳ 明朝"/>
      <family val="1"/>
    </font>
    <font>
      <sz val="11"/>
      <name val="ＭＳ Ｐ明朝"/>
      <family val="1"/>
    </font>
    <font>
      <sz val="10"/>
      <name val="Times New Roman"/>
      <family val="1"/>
    </font>
    <font>
      <b/>
      <sz val="12"/>
      <color indexed="8"/>
      <name val="ＭＳ 明朝"/>
      <family val="1"/>
    </font>
    <font>
      <sz val="11"/>
      <name val="ＭＳ 明朝"/>
      <family val="1"/>
    </font>
    <font>
      <sz val="26"/>
      <color indexed="8"/>
      <name val="ＭＳ 明朝"/>
      <family val="1"/>
    </font>
    <font>
      <sz val="9"/>
      <color indexed="8"/>
      <name val="ＭＳ 明朝"/>
      <family val="1"/>
    </font>
    <font>
      <b/>
      <sz val="18"/>
      <name val="ＭＳ Ｐゴシック"/>
      <family val="3"/>
    </font>
    <font>
      <sz val="11"/>
      <color indexed="8"/>
      <name val="ＭＳ Ｐゴシック"/>
      <family val="3"/>
    </font>
    <font>
      <sz val="14"/>
      <color indexed="8"/>
      <name val="ＭＳ Ｐゴシック"/>
      <family val="3"/>
    </font>
    <font>
      <sz val="14"/>
      <name val="ＭＳ Ｐゴシック"/>
      <family val="3"/>
    </font>
    <font>
      <b/>
      <sz val="14"/>
      <name val="ＭＳ Ｐゴシック"/>
      <family val="3"/>
    </font>
    <font>
      <b/>
      <u val="single"/>
      <sz val="14"/>
      <name val="ＭＳ Ｐゴシック"/>
      <family val="3"/>
    </font>
    <font>
      <b/>
      <sz val="18"/>
      <color indexed="8"/>
      <name val="AR P丸ゴシック体M"/>
      <family val="3"/>
    </font>
    <font>
      <b/>
      <sz val="10.5"/>
      <color indexed="8"/>
      <name val="AR P丸ゴシック体M"/>
      <family val="3"/>
    </font>
    <font>
      <b/>
      <sz val="11"/>
      <name val="AR P丸ゴシック体M"/>
      <family val="3"/>
    </font>
    <font>
      <b/>
      <sz val="24"/>
      <name val="ＭＳ Ｐゴシック"/>
      <family val="3"/>
    </font>
    <font>
      <sz val="10.5"/>
      <color indexed="8"/>
      <name val="AR P丸ゴシック体M"/>
      <family val="3"/>
    </font>
    <font>
      <b/>
      <sz val="20"/>
      <color indexed="8"/>
      <name val="AR P丸ゴシック体M"/>
      <family val="3"/>
    </font>
    <font>
      <b/>
      <sz val="12"/>
      <color indexed="8"/>
      <name val="AR P丸ゴシック体M"/>
      <family val="3"/>
    </font>
    <font>
      <b/>
      <sz val="14"/>
      <color indexed="8"/>
      <name val="AR P丸ゴシック体M"/>
      <family val="3"/>
    </font>
    <font>
      <b/>
      <u val="single"/>
      <sz val="14"/>
      <color indexed="8"/>
      <name val="AR P丸ゴシック体M"/>
      <family val="3"/>
    </font>
    <font>
      <sz val="13"/>
      <color indexed="8"/>
      <name val="AR P丸ゴシック体M"/>
      <family val="3"/>
    </font>
    <font>
      <u val="single"/>
      <sz val="13"/>
      <color indexed="8"/>
      <name val="AR P丸ゴシック体M"/>
      <family val="3"/>
    </font>
    <font>
      <b/>
      <sz val="13"/>
      <color indexed="8"/>
      <name val="AR P丸ゴシック体M"/>
      <family val="3"/>
    </font>
    <font>
      <b/>
      <sz val="16"/>
      <color indexed="8"/>
      <name val="AR P丸ゴシック体M"/>
      <family val="3"/>
    </font>
    <font>
      <sz val="20"/>
      <color indexed="8"/>
      <name val="AR P丸ゴシック体E"/>
      <family val="3"/>
    </font>
    <font>
      <u val="double"/>
      <sz val="20"/>
      <color indexed="8"/>
      <name val="AR P丸ゴシック体E"/>
      <family val="3"/>
    </font>
    <font>
      <b/>
      <sz val="16"/>
      <color indexed="10"/>
      <name val="ＭＳ 明朝"/>
      <family val="1"/>
    </font>
    <font>
      <b/>
      <u val="single"/>
      <sz val="24"/>
      <color indexed="8"/>
      <name val="AR P丸ゴシック体E"/>
      <family val="3"/>
    </font>
    <font>
      <b/>
      <u val="double"/>
      <sz val="24"/>
      <color indexed="8"/>
      <name val="AR P丸ゴシック体E"/>
      <family val="3"/>
    </font>
    <font>
      <b/>
      <sz val="22"/>
      <color indexed="8"/>
      <name val="AR P丸ゴシック体M"/>
      <family val="3"/>
    </font>
    <font>
      <b/>
      <u val="single"/>
      <sz val="18"/>
      <color indexed="8"/>
      <name val="AR P丸ゴシック体E"/>
      <family val="3"/>
    </font>
    <font>
      <b/>
      <u val="single"/>
      <sz val="12"/>
      <color indexed="8"/>
      <name val="ＭＳ 明朝"/>
      <family val="1"/>
    </font>
    <font>
      <b/>
      <sz val="20"/>
      <color indexed="8"/>
      <name val="AR P丸ゴシック体E"/>
      <family val="3"/>
    </font>
    <font>
      <b/>
      <sz val="15"/>
      <color indexed="8"/>
      <name val="AR P丸ゴシック体M"/>
      <family val="3"/>
    </font>
    <font>
      <b/>
      <u val="double"/>
      <sz val="23"/>
      <color indexed="8"/>
      <name val="AR P丸ゴシック体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color indexed="8"/>
      <name val="AR P丸ゴシック体E"/>
      <family val="3"/>
    </font>
    <font>
      <b/>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8"/>
      <color theme="1"/>
      <name val="AR P丸ゴシック体E"/>
      <family val="3"/>
    </font>
    <font>
      <b/>
      <sz val="12"/>
      <color theme="1"/>
      <name val="ＭＳ 明朝"/>
      <family val="1"/>
    </font>
    <font>
      <b/>
      <sz val="12"/>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style="thin">
        <color indexed="8"/>
      </left>
      <right style="medium"/>
      <top style="medium"/>
      <bottom>
        <color indexed="63"/>
      </bottom>
    </border>
    <border>
      <left style="medium"/>
      <right>
        <color indexed="63"/>
      </right>
      <top style="thin">
        <color indexed="8"/>
      </top>
      <bottom>
        <color indexed="63"/>
      </bottom>
    </border>
    <border>
      <left style="thin">
        <color indexed="8"/>
      </left>
      <right style="medium"/>
      <top style="thin">
        <color indexed="8"/>
      </top>
      <bottom>
        <color indexed="63"/>
      </bottom>
    </border>
    <border>
      <left style="medium"/>
      <right>
        <color indexed="63"/>
      </right>
      <top style="thin">
        <color indexed="8"/>
      </top>
      <bottom style="medium"/>
    </border>
    <border>
      <left>
        <color indexed="63"/>
      </left>
      <right style="thin"/>
      <top style="thin"/>
      <bottom style="thin"/>
    </border>
    <border>
      <left style="thin">
        <color indexed="8"/>
      </left>
      <right style="medium"/>
      <top style="thin">
        <color indexed="8"/>
      </top>
      <bottom style="medium"/>
    </border>
    <border>
      <left/>
      <right style="thin"/>
      <top/>
      <bottom/>
    </border>
    <border>
      <left>
        <color indexed="63"/>
      </left>
      <right>
        <color indexed="63"/>
      </right>
      <top>
        <color indexed="63"/>
      </top>
      <bottom style="thin"/>
    </border>
    <border>
      <left style="hair"/>
      <right style="thin"/>
      <top style="thin"/>
      <bottom style="thin"/>
    </border>
    <border>
      <left style="thin"/>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double"/>
      <right style="double"/>
      <top style="double"/>
      <bottom>
        <color indexed="63"/>
      </bottom>
    </border>
    <border>
      <left style="double"/>
      <right style="double"/>
      <top>
        <color indexed="63"/>
      </top>
      <bottom style="double"/>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medium"/>
      <bottom>
        <color indexed="63"/>
      </bottom>
    </border>
    <border>
      <left style="thin"/>
      <right/>
      <top style="thin"/>
      <bottom/>
    </border>
    <border>
      <left/>
      <right style="hair"/>
      <top style="thin"/>
      <bottom/>
    </border>
    <border>
      <left style="thin"/>
      <right/>
      <top/>
      <bottom style="thin"/>
    </border>
    <border>
      <left/>
      <right style="hair"/>
      <top/>
      <bottom style="thin"/>
    </border>
    <border>
      <left style="thin"/>
      <right style="thin"/>
      <top style="thin"/>
      <bottom/>
    </border>
    <border>
      <left style="thin"/>
      <right style="thin"/>
      <top/>
      <bottom style="thin"/>
    </border>
    <border>
      <left style="hair"/>
      <right style="thin"/>
      <top style="thin"/>
      <bottom/>
    </border>
    <border>
      <left style="hair"/>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68" fillId="0" borderId="0">
      <alignment vertical="center"/>
      <protection/>
    </xf>
    <xf numFmtId="0" fontId="0" fillId="0" borderId="0">
      <alignment vertical="center"/>
      <protection/>
    </xf>
    <xf numFmtId="0" fontId="0" fillId="0" borderId="0">
      <alignment/>
      <protection/>
    </xf>
    <xf numFmtId="0" fontId="84" fillId="32" borderId="0" applyNumberFormat="0" applyBorder="0" applyAlignment="0" applyProtection="0"/>
  </cellStyleXfs>
  <cellXfs count="151">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vertical="center"/>
    </xf>
    <xf numFmtId="0" fontId="3" fillId="0" borderId="1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0" fillId="0" borderId="10" xfId="0" applyBorder="1" applyAlignment="1">
      <alignment vertical="center" shrinkToFit="1"/>
    </xf>
    <xf numFmtId="0" fontId="0" fillId="0" borderId="0" xfId="0"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center" wrapText="1"/>
    </xf>
    <xf numFmtId="0" fontId="0" fillId="0" borderId="0" xfId="60">
      <alignment vertical="center"/>
      <protection/>
    </xf>
    <xf numFmtId="0" fontId="0" fillId="0" borderId="10" xfId="63" applyBorder="1" applyAlignment="1">
      <alignment horizontal="center" vertical="center"/>
      <protection/>
    </xf>
    <xf numFmtId="0" fontId="7" fillId="0" borderId="0" xfId="60" applyFont="1" applyBorder="1" applyAlignment="1">
      <alignment vertical="center" wrapText="1"/>
      <protection/>
    </xf>
    <xf numFmtId="3" fontId="0" fillId="0" borderId="11" xfId="60" applyNumberFormat="1" applyBorder="1">
      <alignment vertical="center"/>
      <protection/>
    </xf>
    <xf numFmtId="3" fontId="0" fillId="0" borderId="12" xfId="60" applyNumberFormat="1" applyBorder="1">
      <alignment vertical="center"/>
      <protection/>
    </xf>
    <xf numFmtId="3" fontId="0" fillId="0" borderId="13" xfId="60" applyNumberFormat="1" applyBorder="1">
      <alignment vertical="center"/>
      <protection/>
    </xf>
    <xf numFmtId="3" fontId="0" fillId="0" borderId="14" xfId="60" applyNumberFormat="1" applyBorder="1">
      <alignment vertical="center"/>
      <protection/>
    </xf>
    <xf numFmtId="3" fontId="0" fillId="0" borderId="15" xfId="60" applyNumberFormat="1" applyBorder="1">
      <alignment vertical="center"/>
      <protection/>
    </xf>
    <xf numFmtId="0" fontId="6" fillId="0" borderId="0" xfId="0" applyFont="1" applyAlignment="1">
      <alignment horizontal="center" vertical="center"/>
    </xf>
    <xf numFmtId="0" fontId="68" fillId="0" borderId="0" xfId="61">
      <alignment vertical="center"/>
      <protection/>
    </xf>
    <xf numFmtId="0" fontId="11" fillId="0" borderId="16" xfId="62" applyFont="1" applyFill="1" applyBorder="1" applyAlignment="1">
      <alignment horizontal="center" vertical="center" shrinkToFit="1"/>
      <protection/>
    </xf>
    <xf numFmtId="0" fontId="10" fillId="0" borderId="0" xfId="62" applyFont="1" applyFill="1" applyBorder="1" applyAlignment="1">
      <alignment horizontal="center" vertical="center"/>
      <protection/>
    </xf>
    <xf numFmtId="0" fontId="5" fillId="0" borderId="0" xfId="0" applyFont="1" applyBorder="1" applyAlignment="1">
      <alignment horizontal="center" vertical="center"/>
    </xf>
    <xf numFmtId="0" fontId="5" fillId="0" borderId="0" xfId="0" applyFont="1" applyBorder="1" applyAlignment="1">
      <alignment horizontal="right" vertical="center"/>
    </xf>
    <xf numFmtId="3" fontId="0" fillId="0" borderId="17" xfId="60" applyNumberFormat="1" applyFont="1" applyBorder="1">
      <alignment vertical="center"/>
      <protection/>
    </xf>
    <xf numFmtId="0" fontId="0" fillId="0" borderId="0" xfId="0" applyAlignment="1">
      <alignment horizontal="left" vertical="center"/>
    </xf>
    <xf numFmtId="0" fontId="0" fillId="0" borderId="0" xfId="62" applyFill="1" applyBorder="1" applyAlignment="1">
      <alignment horizontal="center" vertical="center"/>
      <protection/>
    </xf>
    <xf numFmtId="0" fontId="68" fillId="0" borderId="0" xfId="61" applyFill="1">
      <alignment vertical="center"/>
      <protection/>
    </xf>
    <xf numFmtId="0" fontId="0" fillId="0" borderId="18" xfId="62" applyFill="1" applyBorder="1" applyAlignment="1">
      <alignment horizontal="center" vertical="center"/>
      <protection/>
    </xf>
    <xf numFmtId="0" fontId="7" fillId="0" borderId="0" xfId="62" applyFont="1" applyFill="1" applyBorder="1" applyAlignment="1">
      <alignment horizontal="center" vertical="center"/>
      <protection/>
    </xf>
    <xf numFmtId="0" fontId="0" fillId="0" borderId="0" xfId="62" applyFill="1" applyAlignment="1">
      <alignment horizontal="center" vertical="center"/>
      <protection/>
    </xf>
    <xf numFmtId="0" fontId="0" fillId="0" borderId="19" xfId="62" applyFill="1" applyBorder="1" applyAlignment="1">
      <alignment vertical="center"/>
      <protection/>
    </xf>
    <xf numFmtId="0" fontId="0" fillId="0" borderId="0" xfId="62" applyFill="1">
      <alignment vertical="center"/>
      <protection/>
    </xf>
    <xf numFmtId="0" fontId="0" fillId="0" borderId="0" xfId="62" applyFill="1" applyBorder="1">
      <alignment vertical="center"/>
      <protection/>
    </xf>
    <xf numFmtId="0" fontId="11" fillId="0" borderId="10" xfId="62" applyFont="1" applyFill="1" applyBorder="1" applyAlignment="1">
      <alignment horizontal="left" vertical="top" wrapText="1"/>
      <protection/>
    </xf>
    <xf numFmtId="0" fontId="7" fillId="0" borderId="20" xfId="62" applyFont="1" applyFill="1" applyBorder="1" applyAlignment="1">
      <alignment horizontal="left" vertical="top" wrapText="1"/>
      <protection/>
    </xf>
    <xf numFmtId="0" fontId="7" fillId="0" borderId="21" xfId="62" applyFont="1" applyFill="1" applyBorder="1" applyAlignment="1">
      <alignment horizontal="center" vertical="top" wrapText="1"/>
      <protection/>
    </xf>
    <xf numFmtId="0" fontId="7" fillId="0" borderId="16" xfId="62" applyFont="1" applyFill="1" applyBorder="1" applyAlignment="1">
      <alignment horizontal="center" vertical="center" shrinkToFit="1"/>
      <protection/>
    </xf>
    <xf numFmtId="0" fontId="7" fillId="0" borderId="10" xfId="62" applyFont="1" applyFill="1" applyBorder="1" applyAlignment="1">
      <alignment horizontal="left" vertical="top" wrapText="1"/>
      <protection/>
    </xf>
    <xf numFmtId="0" fontId="7" fillId="0" borderId="10" xfId="62" applyFont="1" applyFill="1" applyBorder="1" applyAlignment="1">
      <alignment horizontal="center" vertical="top" wrapText="1"/>
      <protection/>
    </xf>
    <xf numFmtId="0" fontId="7" fillId="0" borderId="16" xfId="62" applyFont="1" applyFill="1" applyBorder="1" applyAlignment="1">
      <alignment horizontal="center" vertical="top" wrapText="1"/>
      <protection/>
    </xf>
    <xf numFmtId="0" fontId="11" fillId="0" borderId="10" xfId="62" applyFont="1" applyFill="1" applyBorder="1" applyAlignment="1">
      <alignment horizontal="center" vertical="top" wrapText="1"/>
      <protection/>
    </xf>
    <xf numFmtId="0" fontId="19" fillId="0" borderId="10" xfId="62" applyFont="1" applyFill="1" applyBorder="1" applyAlignment="1">
      <alignment vertical="top" textRotation="255" wrapText="1"/>
      <protection/>
    </xf>
    <xf numFmtId="0" fontId="14" fillId="0" borderId="16" xfId="62" applyFont="1" applyFill="1" applyBorder="1" applyAlignment="1">
      <alignment horizontal="center" vertical="top" wrapText="1"/>
      <protection/>
    </xf>
    <xf numFmtId="0" fontId="15" fillId="0" borderId="0" xfId="62" applyFont="1" applyFill="1" applyAlignment="1">
      <alignment vertical="center" wrapText="1"/>
      <protection/>
    </xf>
    <xf numFmtId="0" fontId="15" fillId="0" borderId="0" xfId="62" applyFont="1" applyFill="1" applyAlignment="1">
      <alignment horizontal="center" vertical="center" wrapText="1"/>
      <protection/>
    </xf>
    <xf numFmtId="0" fontId="12" fillId="0" borderId="0" xfId="62" applyFont="1" applyFill="1" applyBorder="1" applyAlignment="1">
      <alignment vertical="top" textRotation="255" wrapText="1"/>
      <protection/>
    </xf>
    <xf numFmtId="0" fontId="11" fillId="0" borderId="10" xfId="62" applyFont="1" applyFill="1" applyBorder="1" applyAlignment="1">
      <alignment horizontal="center" vertical="center" wrapText="1"/>
      <protection/>
    </xf>
    <xf numFmtId="0" fontId="68" fillId="0" borderId="0" xfId="61" applyFill="1" applyAlignment="1">
      <alignment vertical="center"/>
      <protection/>
    </xf>
    <xf numFmtId="0" fontId="68" fillId="0" borderId="0" xfId="61" applyFill="1" applyAlignment="1">
      <alignment horizontal="center" vertical="center"/>
      <protection/>
    </xf>
    <xf numFmtId="0" fontId="11" fillId="33" borderId="21" xfId="62" applyFont="1" applyFill="1" applyBorder="1" applyAlignment="1">
      <alignment horizontal="center" vertical="top" wrapText="1"/>
      <protection/>
    </xf>
    <xf numFmtId="0" fontId="11" fillId="33" borderId="16" xfId="62" applyFont="1" applyFill="1" applyBorder="1" applyAlignment="1">
      <alignment horizontal="center" vertical="center" shrinkToFit="1"/>
      <protection/>
    </xf>
    <xf numFmtId="0" fontId="11" fillId="33" borderId="10" xfId="62" applyFont="1" applyFill="1" applyBorder="1" applyAlignment="1">
      <alignment horizontal="center" vertical="top" wrapText="1"/>
      <protection/>
    </xf>
    <xf numFmtId="0" fontId="21" fillId="33" borderId="10" xfId="61" applyFont="1" applyFill="1" applyBorder="1">
      <alignment vertical="center"/>
      <protection/>
    </xf>
    <xf numFmtId="0" fontId="11" fillId="33" borderId="10" xfId="62" applyFont="1" applyFill="1" applyBorder="1" applyAlignment="1">
      <alignment horizontal="center" vertical="center" wrapText="1"/>
      <protection/>
    </xf>
    <xf numFmtId="0" fontId="24" fillId="0" borderId="0" xfId="0" applyFont="1" applyAlignment="1">
      <alignment vertical="center"/>
    </xf>
    <xf numFmtId="0" fontId="27" fillId="0" borderId="0" xfId="60" applyFont="1" applyAlignment="1">
      <alignment horizontal="left" vertical="center"/>
      <protection/>
    </xf>
    <xf numFmtId="0" fontId="27" fillId="0" borderId="0" xfId="60" applyFont="1" applyAlignment="1">
      <alignment horizontal="center" vertical="center" wrapText="1"/>
      <protection/>
    </xf>
    <xf numFmtId="0" fontId="28" fillId="0" borderId="0" xfId="60" applyFont="1" applyAlignment="1">
      <alignment horizontal="left" vertical="center"/>
      <protection/>
    </xf>
    <xf numFmtId="0" fontId="28" fillId="0" borderId="0" xfId="60" applyFont="1">
      <alignment vertical="center"/>
      <protection/>
    </xf>
    <xf numFmtId="0" fontId="20" fillId="0" borderId="0" xfId="0" applyFont="1" applyAlignment="1">
      <alignment vertical="center"/>
    </xf>
    <xf numFmtId="0" fontId="31" fillId="0" borderId="0" xfId="60" applyFont="1" applyBorder="1" applyAlignment="1">
      <alignment horizontal="center" vertical="center"/>
      <protection/>
    </xf>
    <xf numFmtId="0" fontId="85" fillId="0" borderId="0" xfId="61" applyFont="1" applyAlignment="1">
      <alignment horizontal="center" vertical="center"/>
      <protection/>
    </xf>
    <xf numFmtId="0" fontId="16" fillId="0" borderId="0" xfId="62" applyFont="1" applyFill="1" applyAlignment="1">
      <alignment vertical="center"/>
      <protection/>
    </xf>
    <xf numFmtId="0" fontId="86" fillId="0" borderId="0" xfId="61" applyFont="1" applyFill="1" applyAlignment="1">
      <alignment vertical="top"/>
      <protection/>
    </xf>
    <xf numFmtId="0" fontId="87" fillId="0" borderId="0" xfId="62" applyFont="1" applyFill="1" applyAlignment="1">
      <alignment vertical="center"/>
      <protection/>
    </xf>
    <xf numFmtId="0" fontId="27" fillId="0" borderId="0" xfId="60" applyFont="1" applyAlignment="1">
      <alignment vertical="center"/>
      <protection/>
    </xf>
    <xf numFmtId="0" fontId="33" fillId="0" borderId="0" xfId="60" applyFont="1" applyAlignment="1">
      <alignment horizontal="center" vertical="center"/>
      <protection/>
    </xf>
    <xf numFmtId="0" fontId="44" fillId="0" borderId="0" xfId="60" applyFont="1" applyAlignment="1">
      <alignment horizontal="center" vertical="center"/>
      <protection/>
    </xf>
    <xf numFmtId="0" fontId="33" fillId="0" borderId="0" xfId="60" applyFont="1" applyAlignment="1">
      <alignment horizontal="left" vertical="top" wrapText="1"/>
      <protection/>
    </xf>
    <xf numFmtId="0" fontId="31" fillId="0" borderId="0" xfId="60" applyFont="1" applyBorder="1" applyAlignment="1">
      <alignment horizontal="center" vertical="center"/>
      <protection/>
    </xf>
    <xf numFmtId="0" fontId="33" fillId="0" borderId="0" xfId="60" applyFont="1" applyAlignment="1">
      <alignment horizontal="left" vertical="center"/>
      <protection/>
    </xf>
    <xf numFmtId="0" fontId="34" fillId="0" borderId="0" xfId="60" applyFont="1" applyAlignment="1">
      <alignment horizontal="left" vertical="center"/>
      <protection/>
    </xf>
    <xf numFmtId="0" fontId="27" fillId="0" borderId="0" xfId="60" applyFont="1" applyAlignment="1">
      <alignment horizontal="left" vertical="center"/>
      <protection/>
    </xf>
    <xf numFmtId="0" fontId="37" fillId="0" borderId="0" xfId="60" applyFont="1" applyAlignment="1">
      <alignment horizontal="left" vertical="center"/>
      <protection/>
    </xf>
    <xf numFmtId="0" fontId="27" fillId="0" borderId="0" xfId="60" applyFont="1" applyAlignment="1">
      <alignment horizontal="center" vertical="center" wrapText="1"/>
      <protection/>
    </xf>
    <xf numFmtId="0" fontId="33" fillId="0" borderId="0" xfId="60" applyFont="1" applyAlignment="1">
      <alignment horizontal="left" vertical="center" wrapText="1"/>
      <protection/>
    </xf>
    <xf numFmtId="0" fontId="38" fillId="0" borderId="0" xfId="60" applyFont="1" applyAlignment="1">
      <alignment horizontal="left" vertical="center" wrapText="1"/>
      <protection/>
    </xf>
    <xf numFmtId="0" fontId="37" fillId="0" borderId="0" xfId="60" applyFont="1" applyAlignment="1">
      <alignment horizontal="center" vertical="center"/>
      <protection/>
    </xf>
    <xf numFmtId="0" fontId="48" fillId="0" borderId="0" xfId="60" applyFont="1" applyAlignment="1">
      <alignment horizontal="left" vertical="top" wrapText="1"/>
      <protection/>
    </xf>
    <xf numFmtId="0" fontId="30" fillId="0" borderId="0" xfId="60" applyFont="1" applyAlignment="1">
      <alignment horizontal="left" vertical="center" wrapText="1"/>
      <protection/>
    </xf>
    <xf numFmtId="0" fontId="32" fillId="0" borderId="0" xfId="60" applyFont="1" applyAlignment="1">
      <alignment horizontal="center" vertical="center"/>
      <protection/>
    </xf>
    <xf numFmtId="0" fontId="26" fillId="0" borderId="0" xfId="60" applyFont="1" applyAlignment="1">
      <alignment horizontal="center" vertical="center"/>
      <protection/>
    </xf>
    <xf numFmtId="0" fontId="33" fillId="34" borderId="0" xfId="60" applyFont="1" applyFill="1" applyAlignment="1">
      <alignment horizontal="left" vertical="center" wrapText="1"/>
      <protection/>
    </xf>
    <xf numFmtId="0" fontId="2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5" fillId="0" borderId="23" xfId="0" applyFont="1" applyBorder="1" applyAlignment="1">
      <alignment horizontal="right" vertical="center"/>
    </xf>
    <xf numFmtId="0" fontId="5" fillId="0" borderId="24" xfId="0" applyFont="1" applyBorder="1" applyAlignment="1">
      <alignment horizontal="left" vertical="center" shrinkToFit="1"/>
    </xf>
    <xf numFmtId="0" fontId="4" fillId="0" borderId="0" xfId="0" applyFont="1" applyAlignment="1">
      <alignment horizontal="left" vertical="center" shrinkToFit="1"/>
    </xf>
    <xf numFmtId="0" fontId="5" fillId="0" borderId="19" xfId="0" applyFont="1" applyBorder="1" applyAlignment="1">
      <alignment horizontal="right" vertical="center"/>
    </xf>
    <xf numFmtId="0" fontId="0" fillId="0" borderId="22"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horizontal="center" vertical="center" shrinkToFit="1"/>
    </xf>
    <xf numFmtId="0" fontId="2"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 fillId="0" borderId="0"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5" fillId="0" borderId="19" xfId="0" applyFont="1" applyBorder="1" applyAlignment="1">
      <alignment horizontal="center" vertical="center"/>
    </xf>
    <xf numFmtId="0" fontId="39" fillId="35" borderId="29" xfId="61" applyFont="1" applyFill="1" applyBorder="1" applyAlignment="1">
      <alignment horizontal="left" vertical="top" wrapText="1"/>
      <protection/>
    </xf>
    <xf numFmtId="0" fontId="39" fillId="35" borderId="0" xfId="61" applyFont="1" applyFill="1" applyBorder="1" applyAlignment="1">
      <alignment horizontal="left" vertical="top" wrapText="1"/>
      <protection/>
    </xf>
    <xf numFmtId="0" fontId="16" fillId="0" borderId="0" xfId="62" applyFont="1" applyFill="1" applyAlignment="1">
      <alignment horizontal="left" vertical="center"/>
      <protection/>
    </xf>
    <xf numFmtId="0" fontId="18" fillId="0" borderId="30" xfId="62" applyFont="1" applyFill="1" applyBorder="1" applyAlignment="1">
      <alignment horizontal="center" vertical="center" wrapText="1"/>
      <protection/>
    </xf>
    <xf numFmtId="0" fontId="18" fillId="0" borderId="24" xfId="62" applyFont="1" applyFill="1" applyBorder="1" applyAlignment="1">
      <alignment horizontal="center" vertical="center" wrapText="1"/>
      <protection/>
    </xf>
    <xf numFmtId="0" fontId="18" fillId="0" borderId="31" xfId="62" applyFont="1" applyFill="1" applyBorder="1" applyAlignment="1">
      <alignment horizontal="center" vertical="center" wrapText="1"/>
      <protection/>
    </xf>
    <xf numFmtId="0" fontId="18" fillId="0" borderId="32" xfId="62" applyFont="1" applyFill="1" applyBorder="1" applyAlignment="1">
      <alignment horizontal="center" vertical="center" wrapText="1"/>
      <protection/>
    </xf>
    <xf numFmtId="0" fontId="18" fillId="0" borderId="19" xfId="62" applyFont="1" applyFill="1" applyBorder="1" applyAlignment="1">
      <alignment horizontal="center" vertical="center" wrapText="1"/>
      <protection/>
    </xf>
    <xf numFmtId="0" fontId="18" fillId="0" borderId="33" xfId="62" applyFont="1" applyFill="1" applyBorder="1" applyAlignment="1">
      <alignment horizontal="center" vertical="center" wrapText="1"/>
      <protection/>
    </xf>
    <xf numFmtId="0" fontId="13" fillId="0" borderId="34" xfId="62" applyFont="1" applyFill="1" applyBorder="1" applyAlignment="1">
      <alignment horizontal="center" vertical="center" wrapText="1"/>
      <protection/>
    </xf>
    <xf numFmtId="0" fontId="13" fillId="0" borderId="35" xfId="62" applyFont="1" applyFill="1" applyBorder="1" applyAlignment="1">
      <alignment horizontal="center" vertical="center" wrapText="1"/>
      <protection/>
    </xf>
    <xf numFmtId="0" fontId="22" fillId="0" borderId="0" xfId="61" applyFont="1" applyFill="1" applyAlignment="1">
      <alignment horizontal="center" vertical="center"/>
      <protection/>
    </xf>
    <xf numFmtId="0" fontId="12" fillId="0" borderId="30" xfId="62" applyFont="1" applyFill="1" applyBorder="1" applyAlignment="1">
      <alignment horizontal="center" vertical="center" wrapText="1"/>
      <protection/>
    </xf>
    <xf numFmtId="0" fontId="12" fillId="0" borderId="24" xfId="62" applyFont="1" applyFill="1" applyBorder="1" applyAlignment="1">
      <alignment horizontal="center" vertical="center" wrapText="1"/>
      <protection/>
    </xf>
    <xf numFmtId="0" fontId="12" fillId="0" borderId="31" xfId="62" applyFont="1" applyFill="1" applyBorder="1" applyAlignment="1">
      <alignment horizontal="center" vertical="center" wrapText="1"/>
      <protection/>
    </xf>
    <xf numFmtId="0" fontId="12" fillId="0" borderId="32" xfId="62" applyFont="1" applyFill="1" applyBorder="1" applyAlignment="1">
      <alignment horizontal="center" vertical="center" wrapText="1"/>
      <protection/>
    </xf>
    <xf numFmtId="0" fontId="12" fillId="0" borderId="19" xfId="62" applyFont="1" applyFill="1" applyBorder="1" applyAlignment="1">
      <alignment horizontal="center" vertical="center" wrapText="1"/>
      <protection/>
    </xf>
    <xf numFmtId="0" fontId="12" fillId="0" borderId="33" xfId="62" applyFont="1" applyFill="1" applyBorder="1" applyAlignment="1">
      <alignment horizontal="center" vertical="center" wrapText="1"/>
      <protection/>
    </xf>
    <xf numFmtId="0" fontId="11" fillId="0" borderId="36" xfId="62" applyFont="1" applyFill="1" applyBorder="1" applyAlignment="1">
      <alignment horizontal="center" vertical="center" shrinkToFit="1"/>
      <protection/>
    </xf>
    <xf numFmtId="0" fontId="11" fillId="0" borderId="37" xfId="62" applyFont="1" applyFill="1" applyBorder="1" applyAlignment="1">
      <alignment horizontal="center" vertical="center" shrinkToFit="1"/>
      <protection/>
    </xf>
    <xf numFmtId="0" fontId="11" fillId="0" borderId="34" xfId="62" applyFont="1" applyFill="1" applyBorder="1" applyAlignment="1">
      <alignment horizontal="center" vertical="center" wrapText="1"/>
      <protection/>
    </xf>
    <xf numFmtId="0" fontId="11" fillId="0" borderId="35" xfId="62" applyFont="1" applyFill="1" applyBorder="1" applyAlignment="1">
      <alignment horizontal="center" vertical="center" wrapText="1"/>
      <protection/>
    </xf>
    <xf numFmtId="0" fontId="7" fillId="0" borderId="34" xfId="62" applyFont="1" applyFill="1" applyBorder="1" applyAlignment="1">
      <alignment horizontal="center" vertical="center" wrapText="1"/>
      <protection/>
    </xf>
    <xf numFmtId="0" fontId="7" fillId="0" borderId="35" xfId="62" applyFont="1" applyFill="1" applyBorder="1" applyAlignment="1">
      <alignment horizontal="center" vertical="center" wrapText="1"/>
      <protection/>
    </xf>
    <xf numFmtId="0" fontId="7" fillId="0" borderId="30" xfId="62" applyFont="1" applyFill="1" applyBorder="1" applyAlignment="1">
      <alignment horizontal="center" vertical="center" shrinkToFit="1"/>
      <protection/>
    </xf>
    <xf numFmtId="0" fontId="7" fillId="0" borderId="31" xfId="62" applyFont="1" applyFill="1" applyBorder="1" applyAlignment="1">
      <alignment horizontal="center" vertical="center" shrinkToFit="1"/>
      <protection/>
    </xf>
    <xf numFmtId="0" fontId="7" fillId="0" borderId="32" xfId="62" applyFont="1" applyFill="1" applyBorder="1" applyAlignment="1">
      <alignment horizontal="center" vertical="center" shrinkToFit="1"/>
      <protection/>
    </xf>
    <xf numFmtId="0" fontId="7" fillId="0" borderId="33" xfId="62" applyFont="1" applyFill="1" applyBorder="1" applyAlignment="1">
      <alignment horizontal="center" vertical="center" shrinkToFit="1"/>
      <protection/>
    </xf>
    <xf numFmtId="0" fontId="17" fillId="0" borderId="34" xfId="62" applyFont="1" applyFill="1" applyBorder="1" applyAlignment="1">
      <alignment horizontal="center" vertical="center" wrapText="1"/>
      <protection/>
    </xf>
    <xf numFmtId="0" fontId="17" fillId="0" borderId="35" xfId="62" applyFont="1" applyFill="1" applyBorder="1" applyAlignment="1">
      <alignment horizontal="center" vertical="center" wrapText="1"/>
      <protection/>
    </xf>
    <xf numFmtId="0" fontId="7" fillId="0" borderId="10" xfId="62" applyFont="1" applyFill="1" applyBorder="1" applyAlignment="1">
      <alignment horizontal="center" vertical="center" wrapText="1"/>
      <protection/>
    </xf>
    <xf numFmtId="0" fontId="19" fillId="0" borderId="10" xfId="62" applyFont="1" applyFill="1" applyBorder="1" applyAlignment="1">
      <alignment horizontal="center" vertical="top" wrapText="1"/>
      <protection/>
    </xf>
    <xf numFmtId="0" fontId="19" fillId="0" borderId="10" xfId="62" applyFont="1" applyFill="1" applyBorder="1" applyAlignment="1">
      <alignment horizontal="center" vertical="top"/>
      <protection/>
    </xf>
    <xf numFmtId="0" fontId="8" fillId="0" borderId="0" xfId="62" applyFont="1" applyFill="1" applyAlignment="1">
      <alignment horizontal="center" vertical="center"/>
      <protection/>
    </xf>
    <xf numFmtId="0" fontId="0" fillId="0" borderId="19" xfId="62" applyFill="1" applyBorder="1" applyAlignment="1">
      <alignment horizontal="center" vertical="center"/>
      <protection/>
    </xf>
    <xf numFmtId="0" fontId="7" fillId="0" borderId="10" xfId="62" applyFont="1" applyFill="1" applyBorder="1" applyAlignment="1">
      <alignment horizontal="center" vertical="center"/>
      <protection/>
    </xf>
    <xf numFmtId="0" fontId="9" fillId="33" borderId="10" xfId="62" applyFont="1" applyFill="1" applyBorder="1" applyAlignment="1">
      <alignment horizontal="center" vertical="center"/>
      <protection/>
    </xf>
    <xf numFmtId="0" fontId="0" fillId="0" borderId="10" xfId="62" applyFill="1" applyBorder="1" applyAlignment="1">
      <alignment horizontal="center" vertical="center"/>
      <protection/>
    </xf>
    <xf numFmtId="0" fontId="10" fillId="33" borderId="10" xfId="62" applyFont="1" applyFill="1" applyBorder="1" applyAlignment="1">
      <alignment horizontal="center" vertical="center"/>
      <protection/>
    </xf>
    <xf numFmtId="0" fontId="7" fillId="0" borderId="22" xfId="62" applyFont="1" applyFill="1" applyBorder="1" applyAlignment="1">
      <alignment horizontal="center" vertical="top" wrapText="1"/>
      <protection/>
    </xf>
    <xf numFmtId="0" fontId="7" fillId="0" borderId="23" xfId="62" applyFont="1" applyFill="1" applyBorder="1" applyAlignment="1">
      <alignment horizontal="center"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6" xfId="62"/>
    <cellStyle name="標準_Ｈ１８部員数・顧問数・設置部数・外部コーチ登録者数一覧（FAX提出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84;&#24179;&#12373;&#12435;&#12424;&#12426;\&#22806;&#37096;&#12467;&#12540;&#12481;&#37096;&#21729;&#22577;&#21578;\H22bukatuhoukokusy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部活動"/>
      <sheetName val="外部コーチ"/>
      <sheetName val="外部コーチ注意事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34"/>
  <sheetViews>
    <sheetView zoomScalePageLayoutView="0" workbookViewId="0" topLeftCell="A1">
      <selection activeCell="A33" sqref="A33:I33"/>
    </sheetView>
  </sheetViews>
  <sheetFormatPr defaultColWidth="9.00390625" defaultRowHeight="13.5"/>
  <cols>
    <col min="1" max="9" width="13.50390625" style="63" customWidth="1"/>
    <col min="10" max="16384" width="9.00390625" style="63" customWidth="1"/>
  </cols>
  <sheetData>
    <row r="1" spans="1:9" ht="50.25" customHeight="1">
      <c r="A1" s="74" t="s">
        <v>110</v>
      </c>
      <c r="B1" s="74"/>
      <c r="C1" s="74"/>
      <c r="D1" s="74"/>
      <c r="E1" s="74"/>
      <c r="F1" s="74"/>
      <c r="G1" s="74"/>
      <c r="H1" s="74"/>
      <c r="I1" s="74"/>
    </row>
    <row r="2" spans="1:9" ht="17.25" customHeight="1">
      <c r="A2" s="65"/>
      <c r="B2" s="65"/>
      <c r="C2" s="65"/>
      <c r="D2" s="65"/>
      <c r="E2" s="65"/>
      <c r="F2" s="65"/>
      <c r="G2" s="65"/>
      <c r="H2" s="65"/>
      <c r="I2" s="65"/>
    </row>
    <row r="3" spans="1:9" ht="22.5" customHeight="1">
      <c r="A3" s="75" t="s">
        <v>178</v>
      </c>
      <c r="B3" s="75"/>
      <c r="C3" s="75"/>
      <c r="D3" s="75"/>
      <c r="E3" s="75"/>
      <c r="F3" s="75"/>
      <c r="G3" s="75"/>
      <c r="H3" s="75"/>
      <c r="I3" s="75"/>
    </row>
    <row r="4" spans="1:9" ht="22.5" customHeight="1">
      <c r="A4" s="75" t="s">
        <v>180</v>
      </c>
      <c r="B4" s="75"/>
      <c r="C4" s="75"/>
      <c r="D4" s="75"/>
      <c r="E4" s="75"/>
      <c r="F4" s="75"/>
      <c r="G4" s="75"/>
      <c r="H4" s="75"/>
      <c r="I4" s="75"/>
    </row>
    <row r="5" spans="1:9" ht="23.25" customHeight="1">
      <c r="A5" s="75" t="s">
        <v>179</v>
      </c>
      <c r="B5" s="75"/>
      <c r="C5" s="75"/>
      <c r="D5" s="75"/>
      <c r="E5" s="75"/>
      <c r="F5" s="75"/>
      <c r="G5" s="75"/>
      <c r="H5" s="75"/>
      <c r="I5" s="75"/>
    </row>
    <row r="6" spans="1:9" ht="23.25" customHeight="1">
      <c r="A6" s="75"/>
      <c r="B6" s="75"/>
      <c r="C6" s="75"/>
      <c r="D6" s="75"/>
      <c r="E6" s="75"/>
      <c r="F6" s="75"/>
      <c r="G6" s="75"/>
      <c r="H6" s="75"/>
      <c r="I6" s="75"/>
    </row>
    <row r="7" spans="1:9" ht="23.25" customHeight="1">
      <c r="A7" s="76" t="s">
        <v>152</v>
      </c>
      <c r="B7" s="76"/>
      <c r="C7" s="76"/>
      <c r="D7" s="76"/>
      <c r="E7" s="76"/>
      <c r="F7" s="76"/>
      <c r="G7" s="76"/>
      <c r="H7" s="76"/>
      <c r="I7" s="76"/>
    </row>
    <row r="8" spans="1:9" ht="23.25" customHeight="1">
      <c r="A8" s="76" t="s">
        <v>153</v>
      </c>
      <c r="B8" s="76"/>
      <c r="C8" s="76"/>
      <c r="D8" s="76"/>
      <c r="E8" s="76"/>
      <c r="F8" s="76"/>
      <c r="G8" s="76"/>
      <c r="H8" s="76"/>
      <c r="I8" s="76"/>
    </row>
    <row r="9" spans="1:9" ht="23.25" customHeight="1">
      <c r="A9" s="76" t="s">
        <v>154</v>
      </c>
      <c r="B9" s="76"/>
      <c r="C9" s="76"/>
      <c r="D9" s="76"/>
      <c r="E9" s="76"/>
      <c r="F9" s="76"/>
      <c r="G9" s="76"/>
      <c r="H9" s="76"/>
      <c r="I9" s="76"/>
    </row>
    <row r="10" spans="1:9" ht="6.75" customHeight="1">
      <c r="A10" s="77"/>
      <c r="B10" s="77"/>
      <c r="C10" s="77"/>
      <c r="D10" s="77"/>
      <c r="E10" s="77"/>
      <c r="F10" s="77"/>
      <c r="G10" s="77"/>
      <c r="H10" s="77"/>
      <c r="I10" s="77"/>
    </row>
    <row r="11" spans="1:9" ht="23.25" customHeight="1">
      <c r="A11" s="78" t="s">
        <v>168</v>
      </c>
      <c r="B11" s="78"/>
      <c r="C11" s="78"/>
      <c r="D11" s="78"/>
      <c r="E11" s="78"/>
      <c r="F11" s="78"/>
      <c r="G11" s="78"/>
      <c r="H11" s="78"/>
      <c r="I11" s="78"/>
    </row>
    <row r="12" spans="1:9" ht="23.25" customHeight="1">
      <c r="A12" s="78" t="s">
        <v>169</v>
      </c>
      <c r="B12" s="78"/>
      <c r="C12" s="78"/>
      <c r="D12" s="78"/>
      <c r="E12" s="78"/>
      <c r="F12" s="78"/>
      <c r="G12" s="78"/>
      <c r="H12" s="78"/>
      <c r="I12" s="78"/>
    </row>
    <row r="13" spans="1:9" ht="19.5" customHeight="1">
      <c r="A13" s="79"/>
      <c r="B13" s="79"/>
      <c r="C13" s="79"/>
      <c r="D13" s="79"/>
      <c r="E13" s="79"/>
      <c r="F13" s="79"/>
      <c r="G13" s="79"/>
      <c r="H13" s="79"/>
      <c r="I13" s="79"/>
    </row>
    <row r="14" spans="1:9" ht="23.25" customHeight="1">
      <c r="A14" s="75" t="s">
        <v>181</v>
      </c>
      <c r="B14" s="75"/>
      <c r="C14" s="75"/>
      <c r="D14" s="75"/>
      <c r="E14" s="75"/>
      <c r="F14" s="75"/>
      <c r="G14" s="75"/>
      <c r="H14" s="75"/>
      <c r="I14" s="75"/>
    </row>
    <row r="15" spans="1:9" ht="23.25" customHeight="1">
      <c r="A15" s="82" t="s">
        <v>182</v>
      </c>
      <c r="B15" s="82"/>
      <c r="C15" s="82"/>
      <c r="D15" s="82"/>
      <c r="E15" s="82"/>
      <c r="F15" s="82"/>
      <c r="G15" s="82"/>
      <c r="H15" s="82"/>
      <c r="I15" s="82"/>
    </row>
    <row r="16" spans="1:9" ht="23.25" customHeight="1">
      <c r="A16" s="81" t="s">
        <v>185</v>
      </c>
      <c r="B16" s="81"/>
      <c r="C16" s="81"/>
      <c r="D16" s="81"/>
      <c r="E16" s="81"/>
      <c r="F16" s="81"/>
      <c r="G16" s="81"/>
      <c r="H16" s="81"/>
      <c r="I16" s="81"/>
    </row>
    <row r="17" spans="1:9" ht="61.5" customHeight="1">
      <c r="A17" s="83" t="s">
        <v>186</v>
      </c>
      <c r="B17" s="83"/>
      <c r="C17" s="83"/>
      <c r="D17" s="83"/>
      <c r="E17" s="83"/>
      <c r="F17" s="83"/>
      <c r="G17" s="83"/>
      <c r="H17" s="83"/>
      <c r="I17" s="83"/>
    </row>
    <row r="18" spans="1:9" ht="18.75" customHeight="1">
      <c r="A18" s="73"/>
      <c r="B18" s="73"/>
      <c r="C18" s="73"/>
      <c r="D18" s="73"/>
      <c r="E18" s="73"/>
      <c r="F18" s="73"/>
      <c r="G18" s="73"/>
      <c r="H18" s="73"/>
      <c r="I18" s="73"/>
    </row>
    <row r="19" spans="1:9" ht="23.25" customHeight="1">
      <c r="A19" s="75" t="s">
        <v>155</v>
      </c>
      <c r="B19" s="75"/>
      <c r="C19" s="75"/>
      <c r="D19" s="75"/>
      <c r="E19" s="75"/>
      <c r="F19" s="75"/>
      <c r="G19" s="75"/>
      <c r="H19" s="75"/>
      <c r="I19" s="75"/>
    </row>
    <row r="20" spans="1:9" ht="23.25" customHeight="1">
      <c r="A20" s="80" t="s">
        <v>183</v>
      </c>
      <c r="B20" s="80"/>
      <c r="C20" s="80"/>
      <c r="D20" s="80"/>
      <c r="E20" s="80"/>
      <c r="F20" s="80"/>
      <c r="G20" s="80"/>
      <c r="H20" s="80"/>
      <c r="I20" s="80"/>
    </row>
    <row r="21" spans="1:9" ht="23.25" customHeight="1">
      <c r="A21" s="80" t="s">
        <v>184</v>
      </c>
      <c r="B21" s="80"/>
      <c r="C21" s="80"/>
      <c r="D21" s="80"/>
      <c r="E21" s="80"/>
      <c r="F21" s="80"/>
      <c r="G21" s="80"/>
      <c r="H21" s="80"/>
      <c r="I21" s="80"/>
    </row>
    <row r="22" spans="1:9" ht="23.25" customHeight="1">
      <c r="A22" s="80" t="s">
        <v>156</v>
      </c>
      <c r="B22" s="80"/>
      <c r="C22" s="80"/>
      <c r="D22" s="80"/>
      <c r="E22" s="80"/>
      <c r="F22" s="80"/>
      <c r="G22" s="80"/>
      <c r="H22" s="80"/>
      <c r="I22" s="80"/>
    </row>
    <row r="23" spans="1:9" ht="23.25" customHeight="1">
      <c r="A23" s="80" t="s">
        <v>170</v>
      </c>
      <c r="B23" s="80"/>
      <c r="C23" s="80"/>
      <c r="D23" s="80"/>
      <c r="E23" s="80"/>
      <c r="F23" s="80"/>
      <c r="G23" s="80"/>
      <c r="H23" s="80"/>
      <c r="I23" s="80"/>
    </row>
    <row r="24" spans="1:9" ht="23.25" customHeight="1">
      <c r="A24" s="80" t="s">
        <v>157</v>
      </c>
      <c r="B24" s="80"/>
      <c r="C24" s="80"/>
      <c r="D24" s="80"/>
      <c r="E24" s="80"/>
      <c r="F24" s="80"/>
      <c r="G24" s="80"/>
      <c r="H24" s="80"/>
      <c r="I24" s="80"/>
    </row>
    <row r="25" spans="1:9" ht="23.25" customHeight="1">
      <c r="A25" s="80" t="s">
        <v>158</v>
      </c>
      <c r="B25" s="80"/>
      <c r="C25" s="80"/>
      <c r="D25" s="80"/>
      <c r="E25" s="80"/>
      <c r="F25" s="80"/>
      <c r="G25" s="80"/>
      <c r="H25" s="80"/>
      <c r="I25" s="80"/>
    </row>
    <row r="26" spans="1:9" ht="23.25" customHeight="1">
      <c r="A26" s="80" t="s">
        <v>159</v>
      </c>
      <c r="B26" s="80"/>
      <c r="C26" s="80"/>
      <c r="D26" s="80"/>
      <c r="E26" s="80"/>
      <c r="F26" s="80"/>
      <c r="G26" s="80"/>
      <c r="H26" s="80"/>
      <c r="I26" s="80"/>
    </row>
    <row r="27" spans="1:9" ht="18" customHeight="1">
      <c r="A27" s="84"/>
      <c r="B27" s="84"/>
      <c r="C27" s="84"/>
      <c r="D27" s="84"/>
      <c r="E27" s="84"/>
      <c r="F27" s="84"/>
      <c r="G27" s="84"/>
      <c r="H27" s="84"/>
      <c r="I27" s="84"/>
    </row>
    <row r="28" spans="1:9" ht="47.25" customHeight="1">
      <c r="A28" s="87" t="s">
        <v>167</v>
      </c>
      <c r="B28" s="87"/>
      <c r="C28" s="87"/>
      <c r="D28" s="87"/>
      <c r="E28" s="87"/>
      <c r="F28" s="87"/>
      <c r="G28" s="87"/>
      <c r="H28" s="87"/>
      <c r="I28" s="87"/>
    </row>
    <row r="29" spans="1:9" ht="23.25" customHeight="1">
      <c r="A29" s="84"/>
      <c r="B29" s="84"/>
      <c r="C29" s="84"/>
      <c r="D29" s="84"/>
      <c r="E29" s="84"/>
      <c r="F29" s="84"/>
      <c r="G29" s="84"/>
      <c r="H29" s="84"/>
      <c r="I29" s="84"/>
    </row>
    <row r="30" spans="1:9" ht="23.25" customHeight="1">
      <c r="A30" s="84"/>
      <c r="B30" s="84"/>
      <c r="C30" s="84"/>
      <c r="D30" s="84"/>
      <c r="E30" s="84"/>
      <c r="F30" s="84"/>
      <c r="G30" s="84"/>
      <c r="H30" s="84"/>
      <c r="I30" s="84"/>
    </row>
    <row r="31" spans="1:9" ht="19.5" customHeight="1">
      <c r="A31" s="61"/>
      <c r="B31" s="61"/>
      <c r="C31" s="61"/>
      <c r="D31" s="61"/>
      <c r="E31" s="61"/>
      <c r="F31" s="61"/>
      <c r="G31" s="61"/>
      <c r="H31" s="61"/>
      <c r="I31" s="61"/>
    </row>
    <row r="32" spans="1:9" ht="23.25" customHeight="1">
      <c r="A32" s="85" t="s">
        <v>188</v>
      </c>
      <c r="B32" s="85"/>
      <c r="C32" s="85"/>
      <c r="D32" s="85"/>
      <c r="E32" s="85"/>
      <c r="F32" s="85"/>
      <c r="G32" s="85"/>
      <c r="H32" s="85"/>
      <c r="I32" s="85"/>
    </row>
    <row r="33" spans="1:9" ht="23.25" customHeight="1">
      <c r="A33" s="86" t="s">
        <v>187</v>
      </c>
      <c r="B33" s="86"/>
      <c r="C33" s="86"/>
      <c r="D33" s="86"/>
      <c r="E33" s="86"/>
      <c r="F33" s="86"/>
      <c r="G33" s="86"/>
      <c r="H33" s="86"/>
      <c r="I33" s="86"/>
    </row>
    <row r="34" spans="1:9" ht="23.25" customHeight="1">
      <c r="A34" s="60"/>
      <c r="B34" s="60"/>
      <c r="C34" s="62"/>
      <c r="D34" s="62"/>
      <c r="E34" s="62"/>
      <c r="F34" s="62"/>
      <c r="G34" s="62"/>
      <c r="H34" s="62"/>
      <c r="I34" s="62"/>
    </row>
    <row r="35" ht="21" customHeight="1"/>
  </sheetData>
  <sheetProtection/>
  <mergeCells count="30">
    <mergeCell ref="A26:I26"/>
    <mergeCell ref="A27:I27"/>
    <mergeCell ref="A29:I29"/>
    <mergeCell ref="A30:I30"/>
    <mergeCell ref="A32:I32"/>
    <mergeCell ref="A33:I33"/>
    <mergeCell ref="A28:I28"/>
    <mergeCell ref="A17:I17"/>
    <mergeCell ref="A19:I19"/>
    <mergeCell ref="A20:I20"/>
    <mergeCell ref="A22:I22"/>
    <mergeCell ref="A24:I24"/>
    <mergeCell ref="A23:I23"/>
    <mergeCell ref="A9:I9"/>
    <mergeCell ref="A10:I10"/>
    <mergeCell ref="A11:I11"/>
    <mergeCell ref="A12:I12"/>
    <mergeCell ref="A13:I13"/>
    <mergeCell ref="A25:I25"/>
    <mergeCell ref="A16:I16"/>
    <mergeCell ref="A15:I15"/>
    <mergeCell ref="A21:I21"/>
    <mergeCell ref="A14:I14"/>
    <mergeCell ref="A1:I1"/>
    <mergeCell ref="A3:I3"/>
    <mergeCell ref="A5:I5"/>
    <mergeCell ref="A6:I6"/>
    <mergeCell ref="A7:I7"/>
    <mergeCell ref="A8:I8"/>
    <mergeCell ref="A4:I4"/>
  </mergeCells>
  <printOptions horizontalCentered="1"/>
  <pageMargins left="0.5905511811023623" right="0.5905511811023623" top="0.984251968503937" bottom="0.7874015748031497" header="0.5118110236220472" footer="0.5118110236220472"/>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FFFF00"/>
  </sheetPr>
  <dimension ref="A1:K55"/>
  <sheetViews>
    <sheetView view="pageBreakPreview" zoomScaleSheetLayoutView="100" zoomScalePageLayoutView="0" workbookViewId="0" topLeftCell="A1">
      <selection activeCell="A45" sqref="A45"/>
    </sheetView>
  </sheetViews>
  <sheetFormatPr defaultColWidth="9.00390625" defaultRowHeight="13.5"/>
  <cols>
    <col min="1" max="1" width="2.75390625" style="0" customWidth="1"/>
    <col min="2" max="10" width="9.50390625" style="0" customWidth="1"/>
  </cols>
  <sheetData>
    <row r="1" spans="1:10" ht="42" customHeight="1">
      <c r="A1" s="88" t="s">
        <v>127</v>
      </c>
      <c r="B1" s="88"/>
      <c r="C1" s="88"/>
      <c r="D1" s="88"/>
      <c r="E1" s="88"/>
      <c r="F1" s="88"/>
      <c r="G1" s="88"/>
      <c r="H1" s="88"/>
      <c r="I1" s="88"/>
      <c r="J1" s="88"/>
    </row>
    <row r="2" ht="6.75" customHeight="1"/>
    <row r="3" ht="12.75">
      <c r="A3" t="s">
        <v>130</v>
      </c>
    </row>
    <row r="4" ht="12.75">
      <c r="A4" t="s">
        <v>131</v>
      </c>
    </row>
    <row r="5" ht="12.75">
      <c r="A5" t="s">
        <v>132</v>
      </c>
    </row>
    <row r="7" spans="1:9" ht="12.75">
      <c r="A7" s="89" t="s">
        <v>111</v>
      </c>
      <c r="B7" s="89"/>
      <c r="C7" s="89"/>
      <c r="D7" s="89"/>
      <c r="E7" s="89"/>
      <c r="F7" s="89"/>
      <c r="G7" s="89"/>
      <c r="H7" s="89"/>
      <c r="I7" s="89"/>
    </row>
    <row r="9" s="64" customFormat="1" ht="21">
      <c r="A9" s="64" t="s">
        <v>128</v>
      </c>
    </row>
    <row r="10" ht="6.75" customHeight="1"/>
    <row r="11" ht="15.75">
      <c r="A11" t="s">
        <v>129</v>
      </c>
    </row>
    <row r="12" ht="12.75">
      <c r="A12" t="s">
        <v>133</v>
      </c>
    </row>
    <row r="13" ht="12.75">
      <c r="A13" t="s">
        <v>134</v>
      </c>
    </row>
    <row r="15" s="64" customFormat="1" ht="21">
      <c r="A15" s="64" t="s">
        <v>112</v>
      </c>
    </row>
    <row r="16" ht="6.75" customHeight="1"/>
    <row r="17" ht="15.75">
      <c r="A17" t="s">
        <v>135</v>
      </c>
    </row>
    <row r="18" ht="15.75">
      <c r="A18" t="s">
        <v>137</v>
      </c>
    </row>
    <row r="19" ht="15.75">
      <c r="A19" t="s">
        <v>136</v>
      </c>
    </row>
    <row r="21" ht="15.75">
      <c r="A21" s="59" t="s">
        <v>148</v>
      </c>
    </row>
    <row r="22" ht="15.75">
      <c r="A22" s="59" t="s">
        <v>149</v>
      </c>
    </row>
    <row r="23" ht="15.75">
      <c r="A23" s="59" t="s">
        <v>150</v>
      </c>
    </row>
    <row r="24" ht="15.75">
      <c r="A24" s="59" t="s">
        <v>151</v>
      </c>
    </row>
    <row r="25" ht="15.75">
      <c r="A25" t="s">
        <v>138</v>
      </c>
    </row>
    <row r="26" ht="12.75">
      <c r="A26" t="s">
        <v>113</v>
      </c>
    </row>
    <row r="28" s="64" customFormat="1" ht="21">
      <c r="A28" s="64" t="s">
        <v>114</v>
      </c>
    </row>
    <row r="29" ht="6.75" customHeight="1"/>
    <row r="30" ht="12.75">
      <c r="A30" t="s">
        <v>115</v>
      </c>
    </row>
    <row r="31" spans="1:11" ht="54.75" customHeight="1">
      <c r="A31" s="90" t="s">
        <v>139</v>
      </c>
      <c r="B31" s="90"/>
      <c r="C31" s="90"/>
      <c r="D31" s="90"/>
      <c r="E31" s="90"/>
      <c r="F31" s="90"/>
      <c r="G31" s="90"/>
      <c r="H31" s="90"/>
      <c r="I31" s="90"/>
      <c r="J31" s="90"/>
      <c r="K31" s="29"/>
    </row>
    <row r="32" spans="1:10" ht="30.75" customHeight="1">
      <c r="A32" s="90" t="s">
        <v>176</v>
      </c>
      <c r="B32" s="90"/>
      <c r="C32" s="90"/>
      <c r="D32" s="90"/>
      <c r="E32" s="90"/>
      <c r="F32" s="90"/>
      <c r="G32" s="90"/>
      <c r="H32" s="90"/>
      <c r="I32" s="90"/>
      <c r="J32" s="90"/>
    </row>
    <row r="33" ht="12.75">
      <c r="A33" t="s">
        <v>140</v>
      </c>
    </row>
    <row r="34" ht="12.75">
      <c r="A34" t="s">
        <v>141</v>
      </c>
    </row>
    <row r="36" s="64" customFormat="1" ht="21">
      <c r="A36" s="64" t="s">
        <v>116</v>
      </c>
    </row>
    <row r="37" s="59" customFormat="1" ht="6.75" customHeight="1"/>
    <row r="38" ht="12.75">
      <c r="A38" t="s">
        <v>142</v>
      </c>
    </row>
    <row r="39" ht="12.75">
      <c r="A39" t="s">
        <v>143</v>
      </c>
    </row>
    <row r="40" ht="12.75">
      <c r="A40" t="s">
        <v>144</v>
      </c>
    </row>
    <row r="41" ht="12.75">
      <c r="A41" t="s">
        <v>145</v>
      </c>
    </row>
    <row r="42" ht="12.75">
      <c r="A42" t="s">
        <v>117</v>
      </c>
    </row>
    <row r="43" ht="12.75">
      <c r="A43" t="s">
        <v>118</v>
      </c>
    </row>
    <row r="44" ht="12.75">
      <c r="A44" t="s">
        <v>177</v>
      </c>
    </row>
    <row r="46" ht="12.75">
      <c r="A46" t="s">
        <v>146</v>
      </c>
    </row>
    <row r="47" ht="12.75">
      <c r="A47" t="s">
        <v>147</v>
      </c>
    </row>
    <row r="49" ht="12.75">
      <c r="A49" t="s">
        <v>119</v>
      </c>
    </row>
    <row r="50" ht="12.75">
      <c r="A50" t="s">
        <v>120</v>
      </c>
    </row>
    <row r="51" ht="12.75">
      <c r="A51" t="s">
        <v>121</v>
      </c>
    </row>
    <row r="52" ht="12.75">
      <c r="A52" t="s">
        <v>122</v>
      </c>
    </row>
    <row r="53" ht="12.75">
      <c r="A53" t="s">
        <v>123</v>
      </c>
    </row>
    <row r="54" ht="12.75">
      <c r="A54" t="s">
        <v>124</v>
      </c>
    </row>
    <row r="55" ht="12.75">
      <c r="A55" t="s">
        <v>126</v>
      </c>
    </row>
  </sheetData>
  <sheetProtection/>
  <mergeCells count="4">
    <mergeCell ref="A1:J1"/>
    <mergeCell ref="A7:I7"/>
    <mergeCell ref="A31:J31"/>
    <mergeCell ref="A32:J32"/>
  </mergeCells>
  <printOptions horizontalCentered="1" verticalCentered="1"/>
  <pageMargins left="0.31496062992125984" right="0.31496062992125984" top="0.35433070866141736" bottom="0.35433070866141736" header="0" footer="0"/>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FFFF00"/>
  </sheetPr>
  <dimension ref="A1:M103"/>
  <sheetViews>
    <sheetView view="pageBreakPreview" zoomScaleSheetLayoutView="100" zoomScalePageLayoutView="0" workbookViewId="0" topLeftCell="A1">
      <selection activeCell="D69" sqref="D69"/>
    </sheetView>
  </sheetViews>
  <sheetFormatPr defaultColWidth="9.00390625" defaultRowHeight="13.5"/>
  <cols>
    <col min="1" max="1" width="3.375" style="0" customWidth="1"/>
    <col min="2" max="2" width="11.50390625" style="0" customWidth="1"/>
    <col min="3" max="3" width="5.00390625" style="0" customWidth="1"/>
    <col min="4" max="4" width="17.625" style="0" customWidth="1"/>
    <col min="5" max="5" width="4.25390625" style="0" customWidth="1"/>
    <col min="6" max="6" width="4.50390625" style="0" customWidth="1"/>
    <col min="7" max="7" width="7.875" style="0" customWidth="1"/>
    <col min="8" max="8" width="13.25390625" style="0" customWidth="1"/>
    <col min="9" max="9" width="15.875" style="0" customWidth="1"/>
    <col min="10" max="10" width="6.50390625" style="0" customWidth="1"/>
    <col min="11" max="11" width="11.875" style="11" customWidth="1"/>
    <col min="12" max="12" width="8.50390625" style="0" customWidth="1"/>
  </cols>
  <sheetData>
    <row r="1" spans="2:4" ht="24" customHeight="1">
      <c r="B1" s="99" t="s">
        <v>107</v>
      </c>
      <c r="C1" s="99"/>
      <c r="D1" s="99"/>
    </row>
    <row r="2" spans="1:10" ht="24" customHeight="1" thickBot="1">
      <c r="A2" s="100" t="s">
        <v>189</v>
      </c>
      <c r="B2" s="100"/>
      <c r="C2" s="100"/>
      <c r="D2" s="100"/>
      <c r="E2" s="100"/>
      <c r="F2" s="100"/>
      <c r="G2" s="100"/>
      <c r="H2" s="100"/>
      <c r="I2" s="100"/>
      <c r="J2" s="100"/>
    </row>
    <row r="3" spans="1:10" ht="10.5" customHeight="1" thickTop="1">
      <c r="A3" s="101"/>
      <c r="B3" s="101"/>
      <c r="C3" s="101"/>
      <c r="D3" s="102"/>
      <c r="E3" s="89"/>
      <c r="F3" s="89"/>
      <c r="G3" s="106"/>
      <c r="H3" s="103"/>
      <c r="I3" s="105" t="s">
        <v>10</v>
      </c>
      <c r="J3" s="105"/>
    </row>
    <row r="4" spans="1:10" ht="12.75" customHeight="1" thickBot="1">
      <c r="A4" s="101"/>
      <c r="B4" s="101"/>
      <c r="C4" s="101"/>
      <c r="D4" s="102"/>
      <c r="E4" s="108"/>
      <c r="F4" s="108"/>
      <c r="G4" s="107"/>
      <c r="H4" s="104"/>
      <c r="I4" s="105"/>
      <c r="J4" s="105"/>
    </row>
    <row r="5" spans="1:13" ht="24" customHeight="1" thickTop="1">
      <c r="A5" s="5" t="s">
        <v>11</v>
      </c>
      <c r="B5" s="3" t="s">
        <v>16</v>
      </c>
      <c r="C5" s="3" t="s">
        <v>1</v>
      </c>
      <c r="D5" s="3" t="s">
        <v>2</v>
      </c>
      <c r="E5" s="3" t="s">
        <v>3</v>
      </c>
      <c r="F5" s="3" t="s">
        <v>4</v>
      </c>
      <c r="G5" s="97" t="s">
        <v>5</v>
      </c>
      <c r="H5" s="98"/>
      <c r="I5" s="3" t="s">
        <v>6</v>
      </c>
      <c r="J5" s="3" t="s">
        <v>7</v>
      </c>
      <c r="K5" s="22" t="s">
        <v>72</v>
      </c>
      <c r="L5" s="12" t="s">
        <v>17</v>
      </c>
      <c r="M5" s="13" t="s">
        <v>18</v>
      </c>
    </row>
    <row r="6" spans="1:13" ht="24" customHeight="1">
      <c r="A6" s="2">
        <v>1</v>
      </c>
      <c r="B6" s="10"/>
      <c r="C6" s="10"/>
      <c r="D6" s="10"/>
      <c r="E6" s="10"/>
      <c r="F6" s="10"/>
      <c r="G6" s="91"/>
      <c r="H6" s="92"/>
      <c r="I6" s="10"/>
      <c r="J6" s="10"/>
      <c r="K6" s="11" t="e">
        <f>VLOOKUP($H$3,データ!$A$4:$B$34,2,0)*100</f>
        <v>#N/A</v>
      </c>
      <c r="L6" t="e">
        <f>VLOOKUP(B6,データ!$D$4:$E$25,2,0)*10000</f>
        <v>#N/A</v>
      </c>
      <c r="M6" t="e">
        <f aca="true" t="shared" si="0" ref="M6:M30">K6+L6+A6</f>
        <v>#N/A</v>
      </c>
    </row>
    <row r="7" spans="1:13" ht="24" customHeight="1">
      <c r="A7" s="2">
        <v>2</v>
      </c>
      <c r="B7" s="10"/>
      <c r="C7" s="10"/>
      <c r="D7" s="10"/>
      <c r="E7" s="10"/>
      <c r="F7" s="10"/>
      <c r="G7" s="91"/>
      <c r="H7" s="92"/>
      <c r="I7" s="10"/>
      <c r="J7" s="10"/>
      <c r="K7" s="11" t="e">
        <f>VLOOKUP($H$3,データ!$A$4:$B$34,2,0)*100</f>
        <v>#N/A</v>
      </c>
      <c r="L7" t="e">
        <f>VLOOKUP(B7,データ!$D$4:$E$25,2,0)*10000</f>
        <v>#N/A</v>
      </c>
      <c r="M7" t="e">
        <f t="shared" si="0"/>
        <v>#N/A</v>
      </c>
    </row>
    <row r="8" spans="1:13" ht="24" customHeight="1">
      <c r="A8" s="2">
        <v>3</v>
      </c>
      <c r="B8" s="10"/>
      <c r="C8" s="10"/>
      <c r="D8" s="10"/>
      <c r="E8" s="10"/>
      <c r="F8" s="10"/>
      <c r="G8" s="91"/>
      <c r="H8" s="92"/>
      <c r="I8" s="10"/>
      <c r="J8" s="10"/>
      <c r="K8" s="11" t="e">
        <f>VLOOKUP($H$3,データ!$A$4:$B$34,2,0)*100</f>
        <v>#N/A</v>
      </c>
      <c r="L8" t="e">
        <f>VLOOKUP(B8,データ!$D$4:$E$25,2,0)*10000</f>
        <v>#N/A</v>
      </c>
      <c r="M8" t="e">
        <f t="shared" si="0"/>
        <v>#N/A</v>
      </c>
    </row>
    <row r="9" spans="1:13" ht="24" customHeight="1">
      <c r="A9" s="2">
        <v>4</v>
      </c>
      <c r="B9" s="10"/>
      <c r="C9" s="10"/>
      <c r="D9" s="10"/>
      <c r="E9" s="10"/>
      <c r="F9" s="10"/>
      <c r="G9" s="91"/>
      <c r="H9" s="92"/>
      <c r="I9" s="10"/>
      <c r="J9" s="10"/>
      <c r="K9" s="11" t="e">
        <f>VLOOKUP($H$3,データ!$A$4:$B$34,2,0)*100</f>
        <v>#N/A</v>
      </c>
      <c r="L9" t="e">
        <f>VLOOKUP(B9,データ!$D$4:$E$25,2,0)*10000</f>
        <v>#N/A</v>
      </c>
      <c r="M9" t="e">
        <f t="shared" si="0"/>
        <v>#N/A</v>
      </c>
    </row>
    <row r="10" spans="1:13" ht="24" customHeight="1">
      <c r="A10" s="2">
        <v>5</v>
      </c>
      <c r="B10" s="10"/>
      <c r="C10" s="10"/>
      <c r="D10" s="10"/>
      <c r="E10" s="10"/>
      <c r="F10" s="10"/>
      <c r="G10" s="91"/>
      <c r="H10" s="92"/>
      <c r="I10" s="10"/>
      <c r="J10" s="10"/>
      <c r="K10" s="11" t="e">
        <f>VLOOKUP($H$3,データ!$A$4:$B$34,2,0)*100</f>
        <v>#N/A</v>
      </c>
      <c r="L10" t="e">
        <f>VLOOKUP(B10,データ!$D$4:$E$25,2,0)*10000</f>
        <v>#N/A</v>
      </c>
      <c r="M10" t="e">
        <f t="shared" si="0"/>
        <v>#N/A</v>
      </c>
    </row>
    <row r="11" spans="1:13" ht="24" customHeight="1">
      <c r="A11" s="2">
        <v>6</v>
      </c>
      <c r="B11" s="10"/>
      <c r="C11" s="10"/>
      <c r="D11" s="10"/>
      <c r="E11" s="10"/>
      <c r="F11" s="10"/>
      <c r="G11" s="91"/>
      <c r="H11" s="92"/>
      <c r="I11" s="10"/>
      <c r="J11" s="10"/>
      <c r="K11" s="11" t="e">
        <f>VLOOKUP($H$3,データ!$A$4:$B$34,2,0)*100</f>
        <v>#N/A</v>
      </c>
      <c r="L11" t="e">
        <f>VLOOKUP(B11,データ!$D$4:$E$25,2,0)*10000</f>
        <v>#N/A</v>
      </c>
      <c r="M11" t="e">
        <f t="shared" si="0"/>
        <v>#N/A</v>
      </c>
    </row>
    <row r="12" spans="1:13" ht="24" customHeight="1">
      <c r="A12" s="2">
        <v>7</v>
      </c>
      <c r="B12" s="10"/>
      <c r="C12" s="10"/>
      <c r="D12" s="10"/>
      <c r="E12" s="10"/>
      <c r="F12" s="10"/>
      <c r="G12" s="91"/>
      <c r="H12" s="92"/>
      <c r="I12" s="10"/>
      <c r="J12" s="10"/>
      <c r="K12" s="11" t="e">
        <f>VLOOKUP($H$3,データ!$A$4:$B$34,2,0)*100</f>
        <v>#N/A</v>
      </c>
      <c r="L12" t="e">
        <f>VLOOKUP(B12,データ!$D$4:$E$25,2,0)*10000</f>
        <v>#N/A</v>
      </c>
      <c r="M12" t="e">
        <f t="shared" si="0"/>
        <v>#N/A</v>
      </c>
    </row>
    <row r="13" spans="1:13" ht="24" customHeight="1">
      <c r="A13" s="2">
        <v>8</v>
      </c>
      <c r="B13" s="10"/>
      <c r="C13" s="10"/>
      <c r="D13" s="10"/>
      <c r="E13" s="10"/>
      <c r="F13" s="10"/>
      <c r="G13" s="91"/>
      <c r="H13" s="92"/>
      <c r="I13" s="10"/>
      <c r="J13" s="10"/>
      <c r="K13" s="11" t="e">
        <f>VLOOKUP($H$3,データ!$A$4:$B$34,2,0)*100</f>
        <v>#N/A</v>
      </c>
      <c r="L13" t="e">
        <f>VLOOKUP(B13,データ!$D$4:$E$25,2,0)*10000</f>
        <v>#N/A</v>
      </c>
      <c r="M13" t="e">
        <f t="shared" si="0"/>
        <v>#N/A</v>
      </c>
    </row>
    <row r="14" spans="1:13" ht="24" customHeight="1">
      <c r="A14" s="2">
        <v>9</v>
      </c>
      <c r="B14" s="10"/>
      <c r="C14" s="10"/>
      <c r="D14" s="10"/>
      <c r="E14" s="10"/>
      <c r="F14" s="10"/>
      <c r="G14" s="91"/>
      <c r="H14" s="92"/>
      <c r="I14" s="10"/>
      <c r="J14" s="10"/>
      <c r="K14" s="11" t="e">
        <f>VLOOKUP($H$3,データ!$A$4:$B$34,2,0)*100</f>
        <v>#N/A</v>
      </c>
      <c r="L14" t="e">
        <f>VLOOKUP(B14,データ!$D$4:$E$25,2,0)*10000</f>
        <v>#N/A</v>
      </c>
      <c r="M14" t="e">
        <f t="shared" si="0"/>
        <v>#N/A</v>
      </c>
    </row>
    <row r="15" spans="1:13" ht="24" customHeight="1">
      <c r="A15" s="2">
        <v>10</v>
      </c>
      <c r="B15" s="10"/>
      <c r="C15" s="10"/>
      <c r="D15" s="10"/>
      <c r="E15" s="10"/>
      <c r="F15" s="10"/>
      <c r="G15" s="91"/>
      <c r="H15" s="92"/>
      <c r="I15" s="10"/>
      <c r="J15" s="10"/>
      <c r="K15" s="11" t="e">
        <f>VLOOKUP($H$3,データ!$A$4:$B$34,2,0)*100</f>
        <v>#N/A</v>
      </c>
      <c r="L15" t="e">
        <f>VLOOKUP(B15,データ!$D$4:$E$25,2,0)*10000</f>
        <v>#N/A</v>
      </c>
      <c r="M15" t="e">
        <f t="shared" si="0"/>
        <v>#N/A</v>
      </c>
    </row>
    <row r="16" spans="1:13" ht="24" customHeight="1">
      <c r="A16" s="2">
        <v>11</v>
      </c>
      <c r="B16" s="10"/>
      <c r="C16" s="10"/>
      <c r="D16" s="10"/>
      <c r="E16" s="10"/>
      <c r="F16" s="10"/>
      <c r="G16" s="91"/>
      <c r="H16" s="92"/>
      <c r="I16" s="10"/>
      <c r="J16" s="10"/>
      <c r="K16" s="11" t="e">
        <f>VLOOKUP($H$3,データ!$A$4:$B$34,2,0)*100</f>
        <v>#N/A</v>
      </c>
      <c r="L16" t="e">
        <f>VLOOKUP(B16,データ!$D$4:$E$25,2,0)*10000</f>
        <v>#N/A</v>
      </c>
      <c r="M16" t="e">
        <f t="shared" si="0"/>
        <v>#N/A</v>
      </c>
    </row>
    <row r="17" spans="1:13" ht="24" customHeight="1">
      <c r="A17" s="2">
        <v>12</v>
      </c>
      <c r="B17" s="10"/>
      <c r="C17" s="10"/>
      <c r="D17" s="10"/>
      <c r="E17" s="10"/>
      <c r="F17" s="10"/>
      <c r="G17" s="91"/>
      <c r="H17" s="92"/>
      <c r="I17" s="10"/>
      <c r="J17" s="10"/>
      <c r="K17" s="11" t="e">
        <f>VLOOKUP($H$3,データ!$A$4:$B$34,2,0)*100</f>
        <v>#N/A</v>
      </c>
      <c r="L17" t="e">
        <f>VLOOKUP(B17,データ!$D$4:$E$25,2,0)*10000</f>
        <v>#N/A</v>
      </c>
      <c r="M17" t="e">
        <f t="shared" si="0"/>
        <v>#N/A</v>
      </c>
    </row>
    <row r="18" spans="1:13" ht="24" customHeight="1">
      <c r="A18" s="2">
        <v>13</v>
      </c>
      <c r="B18" s="10"/>
      <c r="C18" s="10"/>
      <c r="D18" s="10"/>
      <c r="E18" s="10"/>
      <c r="F18" s="10"/>
      <c r="G18" s="91"/>
      <c r="H18" s="92"/>
      <c r="I18" s="10"/>
      <c r="J18" s="10"/>
      <c r="K18" s="11" t="e">
        <f>VLOOKUP($H$3,データ!$A$4:$B$34,2,0)*100</f>
        <v>#N/A</v>
      </c>
      <c r="L18" t="e">
        <f>VLOOKUP(B18,データ!$D$4:$E$25,2,0)*10000</f>
        <v>#N/A</v>
      </c>
      <c r="M18" t="e">
        <f t="shared" si="0"/>
        <v>#N/A</v>
      </c>
    </row>
    <row r="19" spans="1:13" ht="24" customHeight="1">
      <c r="A19" s="2">
        <v>14</v>
      </c>
      <c r="B19" s="10"/>
      <c r="C19" s="10"/>
      <c r="D19" s="10"/>
      <c r="E19" s="10"/>
      <c r="F19" s="10"/>
      <c r="G19" s="91"/>
      <c r="H19" s="92"/>
      <c r="I19" s="10"/>
      <c r="J19" s="10"/>
      <c r="K19" s="11" t="e">
        <f>VLOOKUP($H$3,データ!$A$4:$B$34,2,0)*100</f>
        <v>#N/A</v>
      </c>
      <c r="L19" t="e">
        <f>VLOOKUP(B19,データ!$D$4:$E$25,2,0)*10000</f>
        <v>#N/A</v>
      </c>
      <c r="M19" t="e">
        <f t="shared" si="0"/>
        <v>#N/A</v>
      </c>
    </row>
    <row r="20" spans="1:13" ht="24" customHeight="1">
      <c r="A20" s="2">
        <v>15</v>
      </c>
      <c r="B20" s="10"/>
      <c r="C20" s="10"/>
      <c r="D20" s="10"/>
      <c r="E20" s="10"/>
      <c r="F20" s="10"/>
      <c r="G20" s="91"/>
      <c r="H20" s="92"/>
      <c r="I20" s="10"/>
      <c r="J20" s="10"/>
      <c r="K20" s="11" t="e">
        <f>VLOOKUP($H$3,データ!$A$4:$B$34,2,0)*100</f>
        <v>#N/A</v>
      </c>
      <c r="L20" t="e">
        <f>VLOOKUP(B20,データ!$D$4:$E$25,2,0)*10000</f>
        <v>#N/A</v>
      </c>
      <c r="M20" t="e">
        <f t="shared" si="0"/>
        <v>#N/A</v>
      </c>
    </row>
    <row r="21" spans="1:13" ht="24" customHeight="1">
      <c r="A21" s="2">
        <v>16</v>
      </c>
      <c r="B21" s="10"/>
      <c r="C21" s="10"/>
      <c r="D21" s="10"/>
      <c r="E21" s="10"/>
      <c r="F21" s="10"/>
      <c r="G21" s="91"/>
      <c r="H21" s="92"/>
      <c r="I21" s="10"/>
      <c r="J21" s="10"/>
      <c r="K21" s="11" t="e">
        <f>VLOOKUP($H$3,データ!$A$4:$B$34,2,0)*100</f>
        <v>#N/A</v>
      </c>
      <c r="L21" t="e">
        <f>VLOOKUP(B21,データ!$D$4:$E$25,2,0)*10000</f>
        <v>#N/A</v>
      </c>
      <c r="M21" t="e">
        <f t="shared" si="0"/>
        <v>#N/A</v>
      </c>
    </row>
    <row r="22" spans="1:13" ht="24" customHeight="1">
      <c r="A22" s="2">
        <v>17</v>
      </c>
      <c r="B22" s="10"/>
      <c r="C22" s="10"/>
      <c r="D22" s="10"/>
      <c r="E22" s="10"/>
      <c r="F22" s="10"/>
      <c r="G22" s="91"/>
      <c r="H22" s="92"/>
      <c r="I22" s="10"/>
      <c r="J22" s="10"/>
      <c r="K22" s="11" t="e">
        <f>VLOOKUP($H$3,データ!$A$4:$B$34,2,0)*100</f>
        <v>#N/A</v>
      </c>
      <c r="L22" t="e">
        <f>VLOOKUP(B22,データ!$D$4:$E$25,2,0)*10000</f>
        <v>#N/A</v>
      </c>
      <c r="M22" t="e">
        <f t="shared" si="0"/>
        <v>#N/A</v>
      </c>
    </row>
    <row r="23" spans="1:13" ht="24" customHeight="1">
      <c r="A23" s="2">
        <v>18</v>
      </c>
      <c r="B23" s="10"/>
      <c r="C23" s="10"/>
      <c r="D23" s="10"/>
      <c r="E23" s="10"/>
      <c r="F23" s="10"/>
      <c r="G23" s="91"/>
      <c r="H23" s="92"/>
      <c r="I23" s="10"/>
      <c r="J23" s="10"/>
      <c r="K23" s="11" t="e">
        <f>VLOOKUP($H$3,データ!$A$4:$B$34,2,0)*100</f>
        <v>#N/A</v>
      </c>
      <c r="L23" t="e">
        <f>VLOOKUP(B23,データ!$D$4:$E$25,2,0)*10000</f>
        <v>#N/A</v>
      </c>
      <c r="M23" t="e">
        <f t="shared" si="0"/>
        <v>#N/A</v>
      </c>
    </row>
    <row r="24" spans="1:13" ht="24" customHeight="1">
      <c r="A24" s="2">
        <v>19</v>
      </c>
      <c r="B24" s="10"/>
      <c r="C24" s="10"/>
      <c r="D24" s="10"/>
      <c r="E24" s="10"/>
      <c r="F24" s="10"/>
      <c r="G24" s="91"/>
      <c r="H24" s="92"/>
      <c r="I24" s="10"/>
      <c r="J24" s="10"/>
      <c r="K24" s="11" t="e">
        <f>VLOOKUP($H$3,データ!$A$4:$B$34,2,0)*100</f>
        <v>#N/A</v>
      </c>
      <c r="L24" t="e">
        <f>VLOOKUP(B24,データ!$D$4:$E$25,2,0)*10000</f>
        <v>#N/A</v>
      </c>
      <c r="M24" t="e">
        <f t="shared" si="0"/>
        <v>#N/A</v>
      </c>
    </row>
    <row r="25" spans="1:13" ht="24" customHeight="1">
      <c r="A25" s="2">
        <v>20</v>
      </c>
      <c r="B25" s="10"/>
      <c r="C25" s="10"/>
      <c r="D25" s="10"/>
      <c r="E25" s="10"/>
      <c r="F25" s="10"/>
      <c r="G25" s="91"/>
      <c r="H25" s="92"/>
      <c r="I25" s="10"/>
      <c r="J25" s="10"/>
      <c r="K25" s="11" t="e">
        <f>VLOOKUP($H$3,データ!$A$4:$B$34,2,0)*100</f>
        <v>#N/A</v>
      </c>
      <c r="L25" t="e">
        <f>VLOOKUP(B25,データ!$D$4:$E$25,2,0)*10000</f>
        <v>#N/A</v>
      </c>
      <c r="M25" t="e">
        <f t="shared" si="0"/>
        <v>#N/A</v>
      </c>
    </row>
    <row r="26" spans="1:13" ht="24" customHeight="1">
      <c r="A26" s="2">
        <v>21</v>
      </c>
      <c r="B26" s="10"/>
      <c r="C26" s="10"/>
      <c r="D26" s="10"/>
      <c r="E26" s="10"/>
      <c r="F26" s="10"/>
      <c r="G26" s="91"/>
      <c r="H26" s="92"/>
      <c r="I26" s="10"/>
      <c r="J26" s="10"/>
      <c r="K26" s="11" t="e">
        <f>VLOOKUP($H$3,データ!$A$4:$B$34,2,0)*100</f>
        <v>#N/A</v>
      </c>
      <c r="L26" t="e">
        <f>VLOOKUP(B26,データ!$D$4:$E$25,2,0)*10000</f>
        <v>#N/A</v>
      </c>
      <c r="M26" t="e">
        <f t="shared" si="0"/>
        <v>#N/A</v>
      </c>
    </row>
    <row r="27" spans="1:13" ht="24" customHeight="1">
      <c r="A27" s="2">
        <v>22</v>
      </c>
      <c r="B27" s="10"/>
      <c r="C27" s="10"/>
      <c r="D27" s="10"/>
      <c r="E27" s="10"/>
      <c r="F27" s="10"/>
      <c r="G27" s="91"/>
      <c r="H27" s="92"/>
      <c r="I27" s="10"/>
      <c r="J27" s="10"/>
      <c r="K27" s="11" t="e">
        <f>VLOOKUP($H$3,データ!$A$4:$B$34,2,0)*100</f>
        <v>#N/A</v>
      </c>
      <c r="L27" t="e">
        <f>VLOOKUP(B27,データ!$D$4:$E$25,2,0)*10000</f>
        <v>#N/A</v>
      </c>
      <c r="M27" t="e">
        <f t="shared" si="0"/>
        <v>#N/A</v>
      </c>
    </row>
    <row r="28" spans="1:13" ht="24" customHeight="1">
      <c r="A28" s="2">
        <v>23</v>
      </c>
      <c r="B28" s="10"/>
      <c r="C28" s="10"/>
      <c r="D28" s="10"/>
      <c r="E28" s="10"/>
      <c r="F28" s="10"/>
      <c r="G28" s="91"/>
      <c r="H28" s="92"/>
      <c r="I28" s="10"/>
      <c r="J28" s="10"/>
      <c r="K28" s="11" t="e">
        <f>VLOOKUP($H$3,データ!$A$4:$B$34,2,0)*100</f>
        <v>#N/A</v>
      </c>
      <c r="L28" t="e">
        <f>VLOOKUP(B28,データ!$D$4:$E$25,2,0)*10000</f>
        <v>#N/A</v>
      </c>
      <c r="M28" t="e">
        <f t="shared" si="0"/>
        <v>#N/A</v>
      </c>
    </row>
    <row r="29" spans="1:13" ht="24" customHeight="1">
      <c r="A29" s="2">
        <v>24</v>
      </c>
      <c r="B29" s="10"/>
      <c r="C29" s="10"/>
      <c r="D29" s="10"/>
      <c r="E29" s="10"/>
      <c r="F29" s="10"/>
      <c r="G29" s="91"/>
      <c r="H29" s="92"/>
      <c r="I29" s="10"/>
      <c r="J29" s="10"/>
      <c r="K29" s="11" t="e">
        <f>VLOOKUP($H$3,データ!$A$4:$B$34,2,0)*100</f>
        <v>#N/A</v>
      </c>
      <c r="L29" t="e">
        <f>VLOOKUP(B29,データ!$D$4:$E$25,2,0)*10000</f>
        <v>#N/A</v>
      </c>
      <c r="M29" t="e">
        <f t="shared" si="0"/>
        <v>#N/A</v>
      </c>
    </row>
    <row r="30" spans="1:13" ht="24" customHeight="1">
      <c r="A30" s="2">
        <v>25</v>
      </c>
      <c r="B30" s="10"/>
      <c r="C30" s="10"/>
      <c r="D30" s="10"/>
      <c r="E30" s="10"/>
      <c r="F30" s="10"/>
      <c r="G30" s="91"/>
      <c r="H30" s="92"/>
      <c r="I30" s="10"/>
      <c r="J30" s="10"/>
      <c r="K30" s="11" t="e">
        <f>VLOOKUP($H$3,データ!$A$4:$B$34,2,0)*100</f>
        <v>#N/A</v>
      </c>
      <c r="L30" t="e">
        <f>VLOOKUP(B30,データ!$D$4:$E$25,2,0)*10000</f>
        <v>#N/A</v>
      </c>
      <c r="M30" t="e">
        <f t="shared" si="0"/>
        <v>#N/A</v>
      </c>
    </row>
    <row r="31" spans="2:10" ht="24" customHeight="1">
      <c r="B31" s="94" t="s">
        <v>12</v>
      </c>
      <c r="C31" s="94"/>
      <c r="D31" s="94"/>
      <c r="E31" s="94"/>
      <c r="F31" s="94"/>
      <c r="G31" s="94"/>
      <c r="H31" s="94"/>
      <c r="I31" s="94"/>
      <c r="J31" s="94"/>
    </row>
    <row r="32" spans="2:10" ht="24" customHeight="1">
      <c r="B32" s="95" t="s">
        <v>13</v>
      </c>
      <c r="C32" s="95"/>
      <c r="D32" s="95"/>
      <c r="E32" s="95"/>
      <c r="F32" s="95"/>
      <c r="G32" s="95"/>
      <c r="H32" s="95"/>
      <c r="I32" s="95"/>
      <c r="J32" s="95"/>
    </row>
    <row r="33" spans="2:10" ht="24" customHeight="1">
      <c r="B33" s="6"/>
      <c r="C33" s="6"/>
      <c r="D33" s="6" t="s">
        <v>190</v>
      </c>
      <c r="E33" s="6"/>
      <c r="F33" s="6"/>
      <c r="G33" s="7"/>
      <c r="H33" s="6"/>
      <c r="I33" s="6"/>
      <c r="J33" s="6"/>
    </row>
    <row r="34" spans="2:10" ht="24" customHeight="1">
      <c r="B34" s="6"/>
      <c r="C34" s="6"/>
      <c r="D34" s="6"/>
      <c r="E34" s="8" t="s">
        <v>14</v>
      </c>
      <c r="F34" s="8"/>
      <c r="G34" s="8"/>
      <c r="H34" s="96" t="s">
        <v>10</v>
      </c>
      <c r="I34" s="96"/>
      <c r="J34" s="26"/>
    </row>
    <row r="35" spans="2:10" ht="24" customHeight="1">
      <c r="B35" s="6"/>
      <c r="C35" s="6"/>
      <c r="D35" s="6"/>
      <c r="E35" s="8" t="s">
        <v>15</v>
      </c>
      <c r="F35" s="8"/>
      <c r="G35" s="9"/>
      <c r="H35" s="93" t="s">
        <v>125</v>
      </c>
      <c r="I35" s="93"/>
      <c r="J35" s="27"/>
    </row>
    <row r="36" spans="2:4" ht="24" customHeight="1">
      <c r="B36" s="99" t="s">
        <v>107</v>
      </c>
      <c r="C36" s="99"/>
      <c r="D36" s="99"/>
    </row>
    <row r="37" spans="1:10" ht="30" customHeight="1" thickBot="1">
      <c r="A37" s="100" t="s">
        <v>189</v>
      </c>
      <c r="B37" s="100"/>
      <c r="C37" s="100"/>
      <c r="D37" s="100"/>
      <c r="E37" s="100"/>
      <c r="F37" s="100"/>
      <c r="G37" s="100"/>
      <c r="H37" s="100"/>
      <c r="I37" s="100"/>
      <c r="J37" s="100"/>
    </row>
    <row r="38" spans="1:10" ht="10.5" customHeight="1" thickTop="1">
      <c r="A38" s="101"/>
      <c r="B38" s="101"/>
      <c r="C38" s="101"/>
      <c r="D38" s="102"/>
      <c r="E38" s="4"/>
      <c r="G38" s="1"/>
      <c r="H38" s="103">
        <f>H3</f>
        <v>0</v>
      </c>
      <c r="I38" s="105" t="s">
        <v>10</v>
      </c>
      <c r="J38" s="105"/>
    </row>
    <row r="39" spans="1:10" ht="12.75" customHeight="1" thickBot="1">
      <c r="A39" s="101"/>
      <c r="B39" s="101"/>
      <c r="C39" s="101"/>
      <c r="D39" s="102"/>
      <c r="E39" s="4"/>
      <c r="G39" s="1"/>
      <c r="H39" s="104"/>
      <c r="I39" s="105"/>
      <c r="J39" s="105"/>
    </row>
    <row r="40" spans="1:13" ht="24.75" customHeight="1" thickTop="1">
      <c r="A40" s="5" t="s">
        <v>9</v>
      </c>
      <c r="B40" s="3" t="s">
        <v>16</v>
      </c>
      <c r="C40" s="3" t="s">
        <v>1</v>
      </c>
      <c r="D40" s="3" t="s">
        <v>2</v>
      </c>
      <c r="E40" s="3" t="s">
        <v>3</v>
      </c>
      <c r="F40" s="3" t="s">
        <v>4</v>
      </c>
      <c r="G40" s="97" t="s">
        <v>5</v>
      </c>
      <c r="H40" s="98"/>
      <c r="I40" s="3" t="s">
        <v>6</v>
      </c>
      <c r="J40" s="3" t="s">
        <v>7</v>
      </c>
      <c r="K40" s="22" t="s">
        <v>72</v>
      </c>
      <c r="L40" s="12" t="s">
        <v>17</v>
      </c>
      <c r="M40" s="13" t="s">
        <v>18</v>
      </c>
    </row>
    <row r="41" spans="1:13" ht="24" customHeight="1">
      <c r="A41" s="2">
        <v>26</v>
      </c>
      <c r="B41" s="10"/>
      <c r="C41" s="10"/>
      <c r="D41" s="10"/>
      <c r="E41" s="10"/>
      <c r="F41" s="10"/>
      <c r="G41" s="91"/>
      <c r="H41" s="92"/>
      <c r="I41" s="10"/>
      <c r="J41" s="10"/>
      <c r="K41" s="11" t="e">
        <f>VLOOKUP($H$3,データ!$A$4:$B$34,2,0)*100</f>
        <v>#N/A</v>
      </c>
      <c r="L41" t="e">
        <f>VLOOKUP(B41,データ!$D$4:$E$25,2,0)*10000</f>
        <v>#N/A</v>
      </c>
      <c r="M41" t="e">
        <f aca="true" t="shared" si="1" ref="M41:M65">K41+L41+A41</f>
        <v>#N/A</v>
      </c>
    </row>
    <row r="42" spans="1:13" ht="24" customHeight="1">
      <c r="A42" s="2">
        <v>27</v>
      </c>
      <c r="B42" s="10"/>
      <c r="C42" s="10"/>
      <c r="D42" s="10"/>
      <c r="E42" s="10"/>
      <c r="F42" s="10"/>
      <c r="G42" s="91"/>
      <c r="H42" s="92"/>
      <c r="I42" s="10"/>
      <c r="J42" s="10"/>
      <c r="K42" s="11" t="e">
        <f>VLOOKUP($H$3,データ!$A$4:$B$34,2,0)*100</f>
        <v>#N/A</v>
      </c>
      <c r="L42" t="e">
        <f>VLOOKUP(B42,データ!$D$4:$E$25,2,0)*10000</f>
        <v>#N/A</v>
      </c>
      <c r="M42" t="e">
        <f t="shared" si="1"/>
        <v>#N/A</v>
      </c>
    </row>
    <row r="43" spans="1:13" ht="24" customHeight="1">
      <c r="A43" s="2">
        <v>28</v>
      </c>
      <c r="B43" s="10"/>
      <c r="C43" s="10"/>
      <c r="D43" s="10"/>
      <c r="E43" s="10"/>
      <c r="F43" s="10"/>
      <c r="G43" s="91"/>
      <c r="H43" s="92"/>
      <c r="I43" s="10"/>
      <c r="J43" s="10"/>
      <c r="K43" s="11" t="e">
        <f>VLOOKUP($H$3,データ!$A$4:$B$34,2,0)*100</f>
        <v>#N/A</v>
      </c>
      <c r="L43" t="e">
        <f>VLOOKUP(B43,データ!$D$4:$E$25,2,0)*10000</f>
        <v>#N/A</v>
      </c>
      <c r="M43" t="e">
        <f t="shared" si="1"/>
        <v>#N/A</v>
      </c>
    </row>
    <row r="44" spans="1:13" ht="24" customHeight="1">
      <c r="A44" s="2">
        <v>29</v>
      </c>
      <c r="B44" s="10"/>
      <c r="C44" s="10"/>
      <c r="D44" s="10"/>
      <c r="E44" s="10"/>
      <c r="F44" s="10"/>
      <c r="G44" s="91"/>
      <c r="H44" s="92"/>
      <c r="I44" s="10"/>
      <c r="J44" s="10"/>
      <c r="K44" s="11" t="e">
        <f>VLOOKUP($H$3,データ!$A$4:$B$34,2,0)*100</f>
        <v>#N/A</v>
      </c>
      <c r="L44" t="e">
        <f>VLOOKUP(B44,データ!$D$4:$E$25,2,0)*10000</f>
        <v>#N/A</v>
      </c>
      <c r="M44" t="e">
        <f t="shared" si="1"/>
        <v>#N/A</v>
      </c>
    </row>
    <row r="45" spans="1:13" ht="24" customHeight="1">
      <c r="A45" s="2">
        <v>30</v>
      </c>
      <c r="B45" s="10"/>
      <c r="C45" s="10"/>
      <c r="D45" s="10"/>
      <c r="E45" s="10"/>
      <c r="F45" s="10"/>
      <c r="G45" s="91"/>
      <c r="H45" s="92"/>
      <c r="I45" s="10"/>
      <c r="J45" s="10"/>
      <c r="K45" s="11" t="e">
        <f>VLOOKUP($H$3,データ!$A$4:$B$34,2,0)*100</f>
        <v>#N/A</v>
      </c>
      <c r="L45" t="e">
        <f>VLOOKUP(B45,データ!$D$4:$E$25,2,0)*10000</f>
        <v>#N/A</v>
      </c>
      <c r="M45" t="e">
        <f t="shared" si="1"/>
        <v>#N/A</v>
      </c>
    </row>
    <row r="46" spans="1:13" ht="24" customHeight="1">
      <c r="A46" s="2">
        <v>31</v>
      </c>
      <c r="B46" s="10"/>
      <c r="C46" s="10"/>
      <c r="D46" s="10"/>
      <c r="E46" s="10"/>
      <c r="F46" s="10"/>
      <c r="G46" s="91"/>
      <c r="H46" s="92"/>
      <c r="I46" s="10"/>
      <c r="J46" s="10"/>
      <c r="K46" s="11" t="e">
        <f>VLOOKUP($H$3,データ!$A$4:$B$34,2,0)*100</f>
        <v>#N/A</v>
      </c>
      <c r="L46" t="e">
        <f>VLOOKUP(B46,データ!$D$4:$E$25,2,0)*10000</f>
        <v>#N/A</v>
      </c>
      <c r="M46" t="e">
        <f t="shared" si="1"/>
        <v>#N/A</v>
      </c>
    </row>
    <row r="47" spans="1:13" ht="24" customHeight="1">
      <c r="A47" s="2">
        <v>32</v>
      </c>
      <c r="B47" s="10"/>
      <c r="C47" s="10"/>
      <c r="D47" s="10"/>
      <c r="E47" s="10"/>
      <c r="F47" s="10"/>
      <c r="G47" s="91"/>
      <c r="H47" s="92"/>
      <c r="I47" s="10"/>
      <c r="J47" s="10"/>
      <c r="K47" s="11" t="e">
        <f>VLOOKUP($H$3,データ!$A$4:$B$34,2,0)*100</f>
        <v>#N/A</v>
      </c>
      <c r="L47" t="e">
        <f>VLOOKUP(B47,データ!$D$4:$E$25,2,0)*10000</f>
        <v>#N/A</v>
      </c>
      <c r="M47" t="e">
        <f t="shared" si="1"/>
        <v>#N/A</v>
      </c>
    </row>
    <row r="48" spans="1:13" ht="24" customHeight="1">
      <c r="A48" s="2">
        <v>33</v>
      </c>
      <c r="B48" s="10"/>
      <c r="C48" s="10"/>
      <c r="D48" s="10"/>
      <c r="E48" s="10"/>
      <c r="F48" s="10"/>
      <c r="G48" s="91"/>
      <c r="H48" s="92"/>
      <c r="I48" s="10"/>
      <c r="J48" s="10"/>
      <c r="K48" s="11" t="e">
        <f>VLOOKUP($H$3,データ!$A$4:$B$34,2,0)*100</f>
        <v>#N/A</v>
      </c>
      <c r="L48" t="e">
        <f>VLOOKUP(B48,データ!$D$4:$E$25,2,0)*10000</f>
        <v>#N/A</v>
      </c>
      <c r="M48" t="e">
        <f t="shared" si="1"/>
        <v>#N/A</v>
      </c>
    </row>
    <row r="49" spans="1:13" ht="24" customHeight="1">
      <c r="A49" s="2">
        <v>34</v>
      </c>
      <c r="B49" s="10"/>
      <c r="C49" s="10"/>
      <c r="D49" s="10"/>
      <c r="E49" s="10"/>
      <c r="F49" s="10"/>
      <c r="G49" s="91"/>
      <c r="H49" s="92"/>
      <c r="I49" s="10"/>
      <c r="J49" s="10"/>
      <c r="K49" s="11" t="e">
        <f>VLOOKUP($H$3,データ!$A$4:$B$34,2,0)*100</f>
        <v>#N/A</v>
      </c>
      <c r="L49" t="e">
        <f>VLOOKUP(B49,データ!$D$4:$E$25,2,0)*10000</f>
        <v>#N/A</v>
      </c>
      <c r="M49" t="e">
        <f t="shared" si="1"/>
        <v>#N/A</v>
      </c>
    </row>
    <row r="50" spans="1:13" ht="24" customHeight="1">
      <c r="A50" s="2">
        <v>35</v>
      </c>
      <c r="B50" s="10"/>
      <c r="C50" s="10"/>
      <c r="D50" s="10"/>
      <c r="E50" s="10"/>
      <c r="F50" s="10"/>
      <c r="G50" s="91"/>
      <c r="H50" s="92"/>
      <c r="I50" s="10"/>
      <c r="J50" s="10"/>
      <c r="K50" s="11" t="e">
        <f>VLOOKUP($H$3,データ!$A$4:$B$34,2,0)*100</f>
        <v>#N/A</v>
      </c>
      <c r="L50" t="e">
        <f>VLOOKUP(B50,データ!$D$4:$E$25,2,0)*10000</f>
        <v>#N/A</v>
      </c>
      <c r="M50" t="e">
        <f t="shared" si="1"/>
        <v>#N/A</v>
      </c>
    </row>
    <row r="51" spans="1:13" ht="24" customHeight="1">
      <c r="A51" s="2">
        <v>36</v>
      </c>
      <c r="B51" s="10"/>
      <c r="C51" s="10"/>
      <c r="D51" s="10"/>
      <c r="E51" s="10"/>
      <c r="F51" s="10"/>
      <c r="G51" s="91"/>
      <c r="H51" s="92"/>
      <c r="I51" s="10"/>
      <c r="J51" s="10"/>
      <c r="K51" s="11" t="e">
        <f>VLOOKUP($H$3,データ!$A$4:$B$34,2,0)*100</f>
        <v>#N/A</v>
      </c>
      <c r="L51" t="e">
        <f>VLOOKUP(B51,データ!$D$4:$E$25,2,0)*10000</f>
        <v>#N/A</v>
      </c>
      <c r="M51" t="e">
        <f t="shared" si="1"/>
        <v>#N/A</v>
      </c>
    </row>
    <row r="52" spans="1:13" ht="24" customHeight="1">
      <c r="A52" s="2">
        <v>37</v>
      </c>
      <c r="B52" s="10"/>
      <c r="C52" s="10"/>
      <c r="D52" s="10"/>
      <c r="E52" s="10"/>
      <c r="F52" s="10"/>
      <c r="G52" s="91"/>
      <c r="H52" s="92"/>
      <c r="I52" s="10"/>
      <c r="J52" s="10"/>
      <c r="K52" s="11" t="e">
        <f>VLOOKUP($H$3,データ!$A$4:$B$34,2,0)*100</f>
        <v>#N/A</v>
      </c>
      <c r="L52" t="e">
        <f>VLOOKUP(B52,データ!$D$4:$E$25,2,0)*10000</f>
        <v>#N/A</v>
      </c>
      <c r="M52" t="e">
        <f t="shared" si="1"/>
        <v>#N/A</v>
      </c>
    </row>
    <row r="53" spans="1:13" ht="24" customHeight="1">
      <c r="A53" s="2">
        <v>38</v>
      </c>
      <c r="B53" s="10"/>
      <c r="C53" s="10"/>
      <c r="D53" s="10"/>
      <c r="E53" s="10"/>
      <c r="F53" s="10"/>
      <c r="G53" s="91"/>
      <c r="H53" s="92"/>
      <c r="I53" s="10"/>
      <c r="J53" s="10"/>
      <c r="K53" s="11" t="e">
        <f>VLOOKUP($H$3,データ!$A$4:$B$34,2,0)*100</f>
        <v>#N/A</v>
      </c>
      <c r="L53" t="e">
        <f>VLOOKUP(B53,データ!$D$4:$E$25,2,0)*10000</f>
        <v>#N/A</v>
      </c>
      <c r="M53" t="e">
        <f t="shared" si="1"/>
        <v>#N/A</v>
      </c>
    </row>
    <row r="54" spans="1:13" ht="24" customHeight="1">
      <c r="A54" s="2">
        <v>39</v>
      </c>
      <c r="B54" s="10"/>
      <c r="C54" s="10"/>
      <c r="D54" s="10"/>
      <c r="E54" s="10"/>
      <c r="F54" s="10"/>
      <c r="G54" s="91"/>
      <c r="H54" s="92"/>
      <c r="I54" s="10"/>
      <c r="J54" s="10"/>
      <c r="K54" s="11" t="e">
        <f>VLOOKUP($H$3,データ!$A$4:$B$34,2,0)*100</f>
        <v>#N/A</v>
      </c>
      <c r="L54" t="e">
        <f>VLOOKUP(B54,データ!$D$4:$E$25,2,0)*10000</f>
        <v>#N/A</v>
      </c>
      <c r="M54" t="e">
        <f t="shared" si="1"/>
        <v>#N/A</v>
      </c>
    </row>
    <row r="55" spans="1:13" ht="24" customHeight="1">
      <c r="A55" s="2">
        <v>40</v>
      </c>
      <c r="B55" s="10"/>
      <c r="C55" s="10"/>
      <c r="D55" s="10"/>
      <c r="E55" s="10"/>
      <c r="F55" s="10"/>
      <c r="G55" s="91"/>
      <c r="H55" s="92"/>
      <c r="I55" s="10"/>
      <c r="J55" s="10"/>
      <c r="K55" s="11" t="e">
        <f>VLOOKUP($H$3,データ!$A$4:$B$34,2,0)*100</f>
        <v>#N/A</v>
      </c>
      <c r="L55" t="e">
        <f>VLOOKUP(B55,データ!$D$4:$E$25,2,0)*10000</f>
        <v>#N/A</v>
      </c>
      <c r="M55" t="e">
        <f t="shared" si="1"/>
        <v>#N/A</v>
      </c>
    </row>
    <row r="56" spans="1:13" ht="24" customHeight="1">
      <c r="A56" s="2">
        <v>41</v>
      </c>
      <c r="B56" s="10"/>
      <c r="C56" s="10"/>
      <c r="D56" s="10"/>
      <c r="E56" s="10"/>
      <c r="F56" s="10"/>
      <c r="G56" s="91"/>
      <c r="H56" s="92"/>
      <c r="I56" s="10"/>
      <c r="J56" s="10"/>
      <c r="K56" s="11" t="e">
        <f>VLOOKUP($H$3,データ!$A$4:$B$34,2,0)*100</f>
        <v>#N/A</v>
      </c>
      <c r="L56" t="e">
        <f>VLOOKUP(B56,データ!$D$4:$E$25,2,0)*10000</f>
        <v>#N/A</v>
      </c>
      <c r="M56" t="e">
        <f t="shared" si="1"/>
        <v>#N/A</v>
      </c>
    </row>
    <row r="57" spans="1:13" ht="24" customHeight="1">
      <c r="A57" s="2">
        <v>42</v>
      </c>
      <c r="B57" s="10"/>
      <c r="C57" s="10"/>
      <c r="D57" s="10"/>
      <c r="E57" s="10"/>
      <c r="F57" s="10"/>
      <c r="G57" s="91"/>
      <c r="H57" s="92"/>
      <c r="I57" s="10"/>
      <c r="J57" s="10"/>
      <c r="K57" s="11" t="e">
        <f>VLOOKUP($H$3,データ!$A$4:$B$34,2,0)*100</f>
        <v>#N/A</v>
      </c>
      <c r="L57" t="e">
        <f>VLOOKUP(B57,データ!$D$4:$E$25,2,0)*10000</f>
        <v>#N/A</v>
      </c>
      <c r="M57" t="e">
        <f t="shared" si="1"/>
        <v>#N/A</v>
      </c>
    </row>
    <row r="58" spans="1:13" ht="24" customHeight="1">
      <c r="A58" s="2">
        <v>43</v>
      </c>
      <c r="B58" s="10"/>
      <c r="C58" s="10"/>
      <c r="D58" s="10"/>
      <c r="E58" s="10"/>
      <c r="F58" s="10"/>
      <c r="G58" s="91"/>
      <c r="H58" s="92"/>
      <c r="I58" s="10"/>
      <c r="J58" s="10"/>
      <c r="K58" s="11" t="e">
        <f>VLOOKUP($H$3,データ!$A$4:$B$34,2,0)*100</f>
        <v>#N/A</v>
      </c>
      <c r="L58" t="e">
        <f>VLOOKUP(B58,データ!$D$4:$E$25,2,0)*10000</f>
        <v>#N/A</v>
      </c>
      <c r="M58" t="e">
        <f t="shared" si="1"/>
        <v>#N/A</v>
      </c>
    </row>
    <row r="59" spans="1:13" ht="24" customHeight="1">
      <c r="A59" s="2">
        <v>44</v>
      </c>
      <c r="B59" s="10"/>
      <c r="C59" s="10"/>
      <c r="D59" s="10"/>
      <c r="E59" s="10"/>
      <c r="F59" s="10"/>
      <c r="G59" s="91"/>
      <c r="H59" s="92"/>
      <c r="I59" s="10"/>
      <c r="J59" s="10"/>
      <c r="K59" s="11" t="e">
        <f>VLOOKUP($H$3,データ!$A$4:$B$34,2,0)*100</f>
        <v>#N/A</v>
      </c>
      <c r="L59" t="e">
        <f>VLOOKUP(B59,データ!$D$4:$E$25,2,0)*10000</f>
        <v>#N/A</v>
      </c>
      <c r="M59" t="e">
        <f t="shared" si="1"/>
        <v>#N/A</v>
      </c>
    </row>
    <row r="60" spans="1:13" ht="24" customHeight="1">
      <c r="A60" s="2">
        <v>45</v>
      </c>
      <c r="B60" s="10"/>
      <c r="C60" s="10"/>
      <c r="D60" s="10"/>
      <c r="E60" s="10"/>
      <c r="F60" s="10"/>
      <c r="G60" s="91"/>
      <c r="H60" s="92"/>
      <c r="I60" s="10"/>
      <c r="J60" s="10"/>
      <c r="K60" s="11" t="e">
        <f>VLOOKUP($H$3,データ!$A$4:$B$34,2,0)*100</f>
        <v>#N/A</v>
      </c>
      <c r="L60" t="e">
        <f>VLOOKUP(B60,データ!$D$4:$E$25,2,0)*10000</f>
        <v>#N/A</v>
      </c>
      <c r="M60" t="e">
        <f t="shared" si="1"/>
        <v>#N/A</v>
      </c>
    </row>
    <row r="61" spans="1:13" ht="24" customHeight="1">
      <c r="A61" s="2">
        <v>46</v>
      </c>
      <c r="B61" s="10"/>
      <c r="C61" s="10"/>
      <c r="D61" s="10"/>
      <c r="E61" s="10"/>
      <c r="F61" s="10"/>
      <c r="G61" s="91"/>
      <c r="H61" s="92"/>
      <c r="I61" s="10"/>
      <c r="J61" s="10"/>
      <c r="K61" s="11" t="e">
        <f>VLOOKUP($H$3,データ!$A$4:$B$34,2,0)*100</f>
        <v>#N/A</v>
      </c>
      <c r="L61" t="e">
        <f>VLOOKUP(B61,データ!$D$4:$E$25,2,0)*10000</f>
        <v>#N/A</v>
      </c>
      <c r="M61" t="e">
        <f t="shared" si="1"/>
        <v>#N/A</v>
      </c>
    </row>
    <row r="62" spans="1:13" ht="24" customHeight="1">
      <c r="A62" s="2">
        <v>47</v>
      </c>
      <c r="B62" s="10"/>
      <c r="C62" s="10"/>
      <c r="D62" s="10"/>
      <c r="E62" s="10"/>
      <c r="F62" s="10"/>
      <c r="G62" s="91"/>
      <c r="H62" s="92"/>
      <c r="I62" s="10"/>
      <c r="J62" s="10"/>
      <c r="K62" s="11" t="e">
        <f>VLOOKUP($H$3,データ!$A$4:$B$34,2,0)*100</f>
        <v>#N/A</v>
      </c>
      <c r="L62" t="e">
        <f>VLOOKUP(B62,データ!$D$4:$E$25,2,0)*10000</f>
        <v>#N/A</v>
      </c>
      <c r="M62" t="e">
        <f t="shared" si="1"/>
        <v>#N/A</v>
      </c>
    </row>
    <row r="63" spans="1:13" ht="24" customHeight="1">
      <c r="A63" s="2">
        <v>48</v>
      </c>
      <c r="B63" s="10"/>
      <c r="C63" s="10"/>
      <c r="D63" s="10"/>
      <c r="E63" s="10"/>
      <c r="F63" s="10"/>
      <c r="G63" s="91"/>
      <c r="H63" s="92"/>
      <c r="I63" s="10"/>
      <c r="J63" s="10"/>
      <c r="K63" s="11" t="e">
        <f>VLOOKUP($H$3,データ!$A$4:$B$34,2,0)*100</f>
        <v>#N/A</v>
      </c>
      <c r="L63" t="e">
        <f>VLOOKUP(B63,データ!$D$4:$E$25,2,0)*10000</f>
        <v>#N/A</v>
      </c>
      <c r="M63" t="e">
        <f t="shared" si="1"/>
        <v>#N/A</v>
      </c>
    </row>
    <row r="64" spans="1:13" ht="24" customHeight="1">
      <c r="A64" s="2">
        <v>49</v>
      </c>
      <c r="B64" s="10"/>
      <c r="C64" s="10"/>
      <c r="D64" s="10"/>
      <c r="E64" s="10"/>
      <c r="F64" s="10"/>
      <c r="G64" s="91"/>
      <c r="H64" s="92"/>
      <c r="I64" s="10"/>
      <c r="J64" s="10"/>
      <c r="K64" s="11" t="e">
        <f>VLOOKUP($H$3,データ!$A$4:$B$34,2,0)*100</f>
        <v>#N/A</v>
      </c>
      <c r="L64" t="e">
        <f>VLOOKUP(B64,データ!$D$4:$E$25,2,0)*10000</f>
        <v>#N/A</v>
      </c>
      <c r="M64" t="e">
        <f t="shared" si="1"/>
        <v>#N/A</v>
      </c>
    </row>
    <row r="65" spans="1:13" ht="24" customHeight="1">
      <c r="A65" s="2">
        <v>50</v>
      </c>
      <c r="B65" s="10"/>
      <c r="C65" s="10"/>
      <c r="D65" s="10"/>
      <c r="E65" s="10"/>
      <c r="F65" s="10"/>
      <c r="G65" s="91"/>
      <c r="H65" s="92"/>
      <c r="I65" s="10"/>
      <c r="J65" s="10"/>
      <c r="K65" s="11" t="e">
        <f>VLOOKUP($H$3,データ!$A$4:$B$34,2,0)*100</f>
        <v>#N/A</v>
      </c>
      <c r="L65" t="e">
        <f>VLOOKUP(B65,データ!$D$4:$E$25,2,0)*10000</f>
        <v>#N/A</v>
      </c>
      <c r="M65" t="e">
        <f t="shared" si="1"/>
        <v>#N/A</v>
      </c>
    </row>
    <row r="66" spans="2:10" ht="24" customHeight="1">
      <c r="B66" s="94" t="s">
        <v>12</v>
      </c>
      <c r="C66" s="94"/>
      <c r="D66" s="94"/>
      <c r="E66" s="94"/>
      <c r="F66" s="94"/>
      <c r="G66" s="94"/>
      <c r="H66" s="94"/>
      <c r="I66" s="94"/>
      <c r="J66" s="94"/>
    </row>
    <row r="67" spans="2:10" ht="24" customHeight="1">
      <c r="B67" s="95" t="s">
        <v>13</v>
      </c>
      <c r="C67" s="95"/>
      <c r="D67" s="95"/>
      <c r="E67" s="95"/>
      <c r="F67" s="95"/>
      <c r="G67" s="95"/>
      <c r="H67" s="95"/>
      <c r="I67" s="95"/>
      <c r="J67" s="95"/>
    </row>
    <row r="68" spans="2:10" ht="24" customHeight="1">
      <c r="B68" s="6"/>
      <c r="C68" s="6"/>
      <c r="D68" s="6" t="s">
        <v>191</v>
      </c>
      <c r="E68" s="6"/>
      <c r="F68" s="6"/>
      <c r="G68" s="7"/>
      <c r="H68" s="6"/>
      <c r="I68" s="6"/>
      <c r="J68" s="6"/>
    </row>
    <row r="69" spans="2:10" ht="24" customHeight="1">
      <c r="B69" s="6"/>
      <c r="C69" s="6"/>
      <c r="D69" s="6"/>
      <c r="E69" s="8" t="s">
        <v>14</v>
      </c>
      <c r="F69" s="8"/>
      <c r="G69" s="8"/>
      <c r="H69" s="109"/>
      <c r="I69" s="109"/>
      <c r="J69" s="26"/>
    </row>
    <row r="70" spans="2:10" ht="24" customHeight="1">
      <c r="B70" s="6"/>
      <c r="C70" s="6"/>
      <c r="D70" s="6"/>
      <c r="E70" s="8" t="s">
        <v>15</v>
      </c>
      <c r="F70" s="8"/>
      <c r="G70" s="9"/>
      <c r="H70" s="93" t="s">
        <v>8</v>
      </c>
      <c r="I70" s="93"/>
      <c r="J70" s="27"/>
    </row>
    <row r="72" ht="13.5" thickBot="1"/>
    <row r="73" spans="11:12" ht="12.75">
      <c r="K73" s="18" t="s">
        <v>42</v>
      </c>
      <c r="L73" s="14" t="s">
        <v>19</v>
      </c>
    </row>
    <row r="74" spans="11:12" ht="26.25">
      <c r="K74" s="20" t="s">
        <v>43</v>
      </c>
      <c r="L74" s="16" t="s">
        <v>20</v>
      </c>
    </row>
    <row r="75" spans="11:12" ht="26.25">
      <c r="K75" s="20" t="s">
        <v>44</v>
      </c>
      <c r="L75" s="16" t="s">
        <v>21</v>
      </c>
    </row>
    <row r="76" spans="11:12" ht="39">
      <c r="K76" s="20" t="s">
        <v>45</v>
      </c>
      <c r="L76" s="16" t="s">
        <v>22</v>
      </c>
    </row>
    <row r="77" spans="11:12" ht="26.25">
      <c r="K77" s="20" t="s">
        <v>46</v>
      </c>
      <c r="L77" s="16" t="s">
        <v>23</v>
      </c>
    </row>
    <row r="78" spans="11:12" ht="26.25">
      <c r="K78" s="20" t="s">
        <v>47</v>
      </c>
      <c r="L78" s="16" t="s">
        <v>24</v>
      </c>
    </row>
    <row r="79" spans="11:12" ht="26.25">
      <c r="K79" s="20" t="s">
        <v>48</v>
      </c>
      <c r="L79" s="16" t="s">
        <v>25</v>
      </c>
    </row>
    <row r="80" spans="11:12" ht="26.25">
      <c r="K80" s="20" t="s">
        <v>49</v>
      </c>
      <c r="L80" s="16" t="s">
        <v>26</v>
      </c>
    </row>
    <row r="81" spans="11:12" ht="26.25">
      <c r="K81" s="20" t="s">
        <v>50</v>
      </c>
      <c r="L81" s="16" t="s">
        <v>27</v>
      </c>
    </row>
    <row r="82" spans="11:12" ht="26.25">
      <c r="K82" s="20" t="s">
        <v>51</v>
      </c>
      <c r="L82" s="16" t="s">
        <v>28</v>
      </c>
    </row>
    <row r="83" spans="11:12" ht="26.25">
      <c r="K83" s="20" t="s">
        <v>52</v>
      </c>
      <c r="L83" s="16" t="s">
        <v>29</v>
      </c>
    </row>
    <row r="84" spans="11:12" ht="26.25">
      <c r="K84" s="20" t="s">
        <v>53</v>
      </c>
      <c r="L84" s="16" t="s">
        <v>30</v>
      </c>
    </row>
    <row r="85" spans="11:12" ht="26.25">
      <c r="K85" s="20" t="s">
        <v>54</v>
      </c>
      <c r="L85" s="16" t="s">
        <v>31</v>
      </c>
    </row>
    <row r="86" spans="11:12" ht="26.25">
      <c r="K86" s="20" t="s">
        <v>55</v>
      </c>
      <c r="L86" s="16" t="s">
        <v>32</v>
      </c>
    </row>
    <row r="87" spans="11:12" ht="26.25">
      <c r="K87" s="20" t="s">
        <v>56</v>
      </c>
      <c r="L87" s="16" t="s">
        <v>33</v>
      </c>
    </row>
    <row r="88" spans="11:12" ht="26.25">
      <c r="K88" s="20" t="s">
        <v>57</v>
      </c>
      <c r="L88" s="16" t="s">
        <v>34</v>
      </c>
    </row>
    <row r="89" spans="11:12" ht="26.25">
      <c r="K89" s="20" t="s">
        <v>58</v>
      </c>
      <c r="L89" s="16" t="s">
        <v>35</v>
      </c>
    </row>
    <row r="90" spans="11:12" ht="26.25">
      <c r="K90" s="20" t="s">
        <v>59</v>
      </c>
      <c r="L90" s="16" t="s">
        <v>36</v>
      </c>
    </row>
    <row r="91" spans="11:12" ht="12.75">
      <c r="K91" s="20" t="s">
        <v>60</v>
      </c>
      <c r="L91" s="16" t="s">
        <v>37</v>
      </c>
    </row>
    <row r="92" spans="11:12" ht="26.25">
      <c r="K92" s="20" t="s">
        <v>61</v>
      </c>
      <c r="L92" s="16" t="s">
        <v>38</v>
      </c>
    </row>
    <row r="93" spans="11:12" ht="12.75">
      <c r="K93" s="20" t="s">
        <v>62</v>
      </c>
      <c r="L93" s="16" t="s">
        <v>39</v>
      </c>
    </row>
    <row r="94" spans="11:12" ht="12.75">
      <c r="K94" s="20" t="s">
        <v>63</v>
      </c>
      <c r="L94" s="14" t="s">
        <v>40</v>
      </c>
    </row>
    <row r="95" ht="12.75">
      <c r="K95" s="20" t="s">
        <v>64</v>
      </c>
    </row>
    <row r="96" ht="12.75">
      <c r="K96" s="20" t="s">
        <v>65</v>
      </c>
    </row>
    <row r="97" ht="12.75">
      <c r="K97" s="20" t="s">
        <v>66</v>
      </c>
    </row>
    <row r="98" ht="12.75">
      <c r="K98" s="20" t="s">
        <v>67</v>
      </c>
    </row>
    <row r="99" ht="12.75">
      <c r="K99" s="20" t="s">
        <v>68</v>
      </c>
    </row>
    <row r="100" ht="12.75">
      <c r="K100" s="20" t="s">
        <v>69</v>
      </c>
    </row>
    <row r="101" ht="12.75">
      <c r="K101" s="20" t="s">
        <v>70</v>
      </c>
    </row>
    <row r="102" ht="12.75">
      <c r="K102" s="20" t="s">
        <v>71</v>
      </c>
    </row>
    <row r="103" ht="13.5" thickBot="1">
      <c r="K103" s="28" t="s">
        <v>109</v>
      </c>
    </row>
  </sheetData>
  <sheetProtection/>
  <mergeCells count="74">
    <mergeCell ref="B66:J66"/>
    <mergeCell ref="B67:J67"/>
    <mergeCell ref="H69:I69"/>
    <mergeCell ref="H70:I70"/>
    <mergeCell ref="G58:H58"/>
    <mergeCell ref="G59:H59"/>
    <mergeCell ref="G60:H60"/>
    <mergeCell ref="G61:H61"/>
    <mergeCell ref="G62:H62"/>
    <mergeCell ref="G63:H63"/>
    <mergeCell ref="G64:H64"/>
    <mergeCell ref="G65:H65"/>
    <mergeCell ref="G50:H50"/>
    <mergeCell ref="G51:H51"/>
    <mergeCell ref="G52:H52"/>
    <mergeCell ref="G53:H53"/>
    <mergeCell ref="G54:H54"/>
    <mergeCell ref="G55:H55"/>
    <mergeCell ref="G40:H40"/>
    <mergeCell ref="G41:H41"/>
    <mergeCell ref="G42:H42"/>
    <mergeCell ref="G43:H43"/>
    <mergeCell ref="G56:H56"/>
    <mergeCell ref="G57:H57"/>
    <mergeCell ref="G46:H46"/>
    <mergeCell ref="G47:H47"/>
    <mergeCell ref="G48:H48"/>
    <mergeCell ref="G49:H49"/>
    <mergeCell ref="G3:G4"/>
    <mergeCell ref="E3:F4"/>
    <mergeCell ref="G44:H44"/>
    <mergeCell ref="G45:H45"/>
    <mergeCell ref="B36:D36"/>
    <mergeCell ref="A37:J37"/>
    <mergeCell ref="A38:C39"/>
    <mergeCell ref="D38:D39"/>
    <mergeCell ref="H38:H39"/>
    <mergeCell ref="I38:J39"/>
    <mergeCell ref="G5:H5"/>
    <mergeCell ref="G6:H6"/>
    <mergeCell ref="G7:H7"/>
    <mergeCell ref="G8:H8"/>
    <mergeCell ref="B1:D1"/>
    <mergeCell ref="A2:J2"/>
    <mergeCell ref="A3:C4"/>
    <mergeCell ref="D3:D4"/>
    <mergeCell ref="H3:H4"/>
    <mergeCell ref="I3:J4"/>
    <mergeCell ref="G13:H13"/>
    <mergeCell ref="G14:H14"/>
    <mergeCell ref="G15:H15"/>
    <mergeCell ref="G16:H16"/>
    <mergeCell ref="G9:H9"/>
    <mergeCell ref="G10:H10"/>
    <mergeCell ref="G11:H11"/>
    <mergeCell ref="G12:H12"/>
    <mergeCell ref="G25:H25"/>
    <mergeCell ref="G29:H29"/>
    <mergeCell ref="G28:H28"/>
    <mergeCell ref="G27:H27"/>
    <mergeCell ref="G26:H26"/>
    <mergeCell ref="G18:H18"/>
    <mergeCell ref="G19:H19"/>
    <mergeCell ref="G20:H20"/>
    <mergeCell ref="G17:H17"/>
    <mergeCell ref="H35:I35"/>
    <mergeCell ref="B31:J31"/>
    <mergeCell ref="B32:J32"/>
    <mergeCell ref="H34:I34"/>
    <mergeCell ref="G21:H21"/>
    <mergeCell ref="G22:H22"/>
    <mergeCell ref="G30:H30"/>
    <mergeCell ref="G23:H23"/>
    <mergeCell ref="G24:H24"/>
  </mergeCells>
  <dataValidations count="2">
    <dataValidation type="list" allowBlank="1" showInputMessage="1" showErrorMessage="1" sqref="B41:B65 B6:B30">
      <formula1>$L$73:$L$94</formula1>
    </dataValidation>
    <dataValidation type="list" allowBlank="1" showInputMessage="1" showErrorMessage="1" sqref="H3:H4">
      <formula1>$K$73:$K$103</formula1>
    </dataValidation>
  </dataValidations>
  <printOptions/>
  <pageMargins left="0.47" right="0.2755905511811024" top="0.5118110236220472" bottom="0.6" header="0.5118110236220472" footer="0.5118110236220472"/>
  <pageSetup orientation="portrait" paperSize="9" scale="95" r:id="rId1"/>
  <rowBreaks count="1" manualBreakCount="1">
    <brk id="35" max="9" man="1"/>
  </rowBreaks>
</worksheet>
</file>

<file path=xl/worksheets/sheet4.xml><?xml version="1.0" encoding="utf-8"?>
<worksheet xmlns="http://schemas.openxmlformats.org/spreadsheetml/2006/main" xmlns:r="http://schemas.openxmlformats.org/officeDocument/2006/relationships">
  <sheetPr>
    <tabColor rgb="FF00B0F0"/>
  </sheetPr>
  <dimension ref="A1:I7"/>
  <sheetViews>
    <sheetView tabSelected="1" view="pageBreakPreview" zoomScale="60" zoomScaleNormal="90" workbookViewId="0" topLeftCell="A1">
      <selection activeCell="A8" sqref="A8"/>
    </sheetView>
  </sheetViews>
  <sheetFormatPr defaultColWidth="9.00390625" defaultRowHeight="13.5"/>
  <cols>
    <col min="1" max="1" width="134.50390625" style="23" customWidth="1"/>
    <col min="2" max="16384" width="9.00390625" style="23" customWidth="1"/>
  </cols>
  <sheetData>
    <row r="1" ht="57" customHeight="1" thickBot="1">
      <c r="A1" s="66" t="s">
        <v>160</v>
      </c>
    </row>
    <row r="2" ht="155.25" customHeight="1">
      <c r="A2" s="110" t="s">
        <v>193</v>
      </c>
    </row>
    <row r="3" ht="155.25" customHeight="1">
      <c r="A3" s="111"/>
    </row>
    <row r="4" ht="149.25" customHeight="1">
      <c r="A4" s="111"/>
    </row>
    <row r="5" ht="249" customHeight="1">
      <c r="A5" s="111"/>
    </row>
    <row r="6" spans="1:9" ht="36" customHeight="1">
      <c r="A6" s="71" t="s">
        <v>188</v>
      </c>
      <c r="B6" s="70"/>
      <c r="C6" s="70"/>
      <c r="D6" s="70"/>
      <c r="E6" s="70"/>
      <c r="F6" s="70"/>
      <c r="G6" s="70"/>
      <c r="H6" s="70"/>
      <c r="I6" s="70"/>
    </row>
    <row r="7" spans="1:9" ht="36" customHeight="1">
      <c r="A7" s="72" t="s">
        <v>187</v>
      </c>
      <c r="B7" s="72"/>
      <c r="C7" s="72"/>
      <c r="D7" s="72"/>
      <c r="E7" s="72"/>
      <c r="F7" s="72"/>
      <c r="G7" s="72"/>
      <c r="H7" s="72"/>
      <c r="I7" s="72"/>
    </row>
  </sheetData>
  <sheetProtection/>
  <mergeCells count="1">
    <mergeCell ref="A2:A5"/>
  </mergeCells>
  <printOptions horizontalCentered="1"/>
  <pageMargins left="0.5118110236220472" right="0.5118110236220472" top="0.5511811023622047" bottom="0.35433070866141736" header="0.31496062992125984" footer="0.31496062992125984"/>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00B0F0"/>
  </sheetPr>
  <dimension ref="A1:M69"/>
  <sheetViews>
    <sheetView view="pageBreakPreview" zoomScaleSheetLayoutView="100" workbookViewId="0" topLeftCell="A1">
      <selection activeCell="A66" sqref="A66:E67"/>
    </sheetView>
  </sheetViews>
  <sheetFormatPr defaultColWidth="9.00390625" defaultRowHeight="13.5"/>
  <cols>
    <col min="1" max="1" width="6.25390625" style="31" customWidth="1"/>
    <col min="2" max="3" width="7.50390625" style="31" customWidth="1"/>
    <col min="4" max="4" width="5.875" style="31" customWidth="1"/>
    <col min="5" max="5" width="18.25390625" style="53" customWidth="1"/>
    <col min="6" max="6" width="5.00390625" style="53" customWidth="1"/>
    <col min="7" max="11" width="9.00390625" style="31" customWidth="1"/>
    <col min="12" max="13" width="4.25390625" style="31" customWidth="1"/>
    <col min="14" max="16384" width="9.00390625" style="31" customWidth="1"/>
  </cols>
  <sheetData>
    <row r="1" spans="1:12" ht="18.75" customHeight="1">
      <c r="A1" s="143" t="s">
        <v>73</v>
      </c>
      <c r="B1" s="143"/>
      <c r="C1" s="143"/>
      <c r="D1" s="143"/>
      <c r="E1" s="143"/>
      <c r="F1" s="143"/>
      <c r="G1" s="143"/>
      <c r="H1" s="143"/>
      <c r="I1" s="143"/>
      <c r="J1" s="144" t="s">
        <v>74</v>
      </c>
      <c r="K1" s="144"/>
      <c r="L1" s="30"/>
    </row>
    <row r="2" spans="1:12" ht="17.25" customHeight="1">
      <c r="A2" s="145" t="s">
        <v>75</v>
      </c>
      <c r="B2" s="145"/>
      <c r="C2" s="146"/>
      <c r="D2" s="146"/>
      <c r="E2" s="146"/>
      <c r="F2" s="32"/>
      <c r="G2" s="147" t="s">
        <v>76</v>
      </c>
      <c r="H2" s="147"/>
      <c r="I2" s="148"/>
      <c r="J2" s="148"/>
      <c r="K2" s="148"/>
      <c r="L2" s="25"/>
    </row>
    <row r="3" spans="1:12" ht="13.5">
      <c r="A3" s="33"/>
      <c r="B3" s="33"/>
      <c r="C3" s="33"/>
      <c r="D3" s="33"/>
      <c r="E3" s="34"/>
      <c r="F3" s="34"/>
      <c r="G3" s="35"/>
      <c r="H3" s="30"/>
      <c r="I3" s="30"/>
      <c r="J3" s="30"/>
      <c r="K3" s="36"/>
      <c r="L3" s="37"/>
    </row>
    <row r="4" spans="1:13" ht="24" customHeight="1">
      <c r="A4" s="38"/>
      <c r="B4" s="149" t="s">
        <v>77</v>
      </c>
      <c r="C4" s="150"/>
      <c r="D4" s="39"/>
      <c r="E4" s="40" t="s">
        <v>78</v>
      </c>
      <c r="F4" s="41" t="s">
        <v>79</v>
      </c>
      <c r="G4" s="42" t="s">
        <v>80</v>
      </c>
      <c r="H4" s="42" t="s">
        <v>81</v>
      </c>
      <c r="I4" s="42" t="s">
        <v>82</v>
      </c>
      <c r="J4" s="43" t="s">
        <v>83</v>
      </c>
      <c r="K4" s="43" t="s">
        <v>84</v>
      </c>
      <c r="L4" s="141" t="s">
        <v>108</v>
      </c>
      <c r="M4" s="142"/>
    </row>
    <row r="5" spans="1:13" ht="14.25" customHeight="1">
      <c r="A5" s="132">
        <v>1</v>
      </c>
      <c r="B5" s="134" t="s">
        <v>85</v>
      </c>
      <c r="C5" s="135"/>
      <c r="D5" s="44" t="s">
        <v>86</v>
      </c>
      <c r="E5" s="54"/>
      <c r="F5" s="55"/>
      <c r="G5" s="56"/>
      <c r="H5" s="56"/>
      <c r="I5" s="56"/>
      <c r="J5" s="45">
        <f>G5+H5+I5</f>
        <v>0</v>
      </c>
      <c r="K5" s="119">
        <f>J5+J6</f>
        <v>0</v>
      </c>
      <c r="L5" s="46" t="s">
        <v>86</v>
      </c>
      <c r="M5" s="57"/>
    </row>
    <row r="6" spans="1:13" ht="14.25" customHeight="1">
      <c r="A6" s="133"/>
      <c r="B6" s="136"/>
      <c r="C6" s="137"/>
      <c r="D6" s="47" t="s">
        <v>87</v>
      </c>
      <c r="E6" s="54"/>
      <c r="F6" s="55"/>
      <c r="G6" s="56"/>
      <c r="H6" s="56"/>
      <c r="I6" s="56"/>
      <c r="J6" s="45">
        <f aca="true" t="shared" si="0" ref="J6:J54">G6+H6+I6</f>
        <v>0</v>
      </c>
      <c r="K6" s="120"/>
      <c r="L6" s="46" t="s">
        <v>87</v>
      </c>
      <c r="M6" s="57"/>
    </row>
    <row r="7" spans="1:13" ht="14.25" customHeight="1">
      <c r="A7" s="132">
        <v>2</v>
      </c>
      <c r="B7" s="134" t="s">
        <v>20</v>
      </c>
      <c r="C7" s="135"/>
      <c r="D7" s="44" t="s">
        <v>86</v>
      </c>
      <c r="E7" s="54"/>
      <c r="F7" s="55"/>
      <c r="G7" s="56"/>
      <c r="H7" s="56"/>
      <c r="I7" s="56"/>
      <c r="J7" s="45">
        <f t="shared" si="0"/>
        <v>0</v>
      </c>
      <c r="K7" s="119">
        <f>J7+J8</f>
        <v>0</v>
      </c>
      <c r="L7" s="46" t="s">
        <v>86</v>
      </c>
      <c r="M7" s="57"/>
    </row>
    <row r="8" spans="1:13" ht="14.25" customHeight="1">
      <c r="A8" s="133"/>
      <c r="B8" s="136"/>
      <c r="C8" s="137"/>
      <c r="D8" s="47" t="s">
        <v>87</v>
      </c>
      <c r="E8" s="54"/>
      <c r="F8" s="55"/>
      <c r="G8" s="56"/>
      <c r="H8" s="56"/>
      <c r="I8" s="56"/>
      <c r="J8" s="45">
        <f t="shared" si="0"/>
        <v>0</v>
      </c>
      <c r="K8" s="120"/>
      <c r="L8" s="46" t="s">
        <v>87</v>
      </c>
      <c r="M8" s="57"/>
    </row>
    <row r="9" spans="1:13" ht="14.25" customHeight="1">
      <c r="A9" s="132">
        <v>3</v>
      </c>
      <c r="B9" s="134" t="s">
        <v>21</v>
      </c>
      <c r="C9" s="135"/>
      <c r="D9" s="44" t="s">
        <v>86</v>
      </c>
      <c r="E9" s="54"/>
      <c r="F9" s="55"/>
      <c r="G9" s="56"/>
      <c r="H9" s="56"/>
      <c r="I9" s="56"/>
      <c r="J9" s="45">
        <f t="shared" si="0"/>
        <v>0</v>
      </c>
      <c r="K9" s="119">
        <f>J9+J10</f>
        <v>0</v>
      </c>
      <c r="L9" s="46" t="s">
        <v>86</v>
      </c>
      <c r="M9" s="57"/>
    </row>
    <row r="10" spans="1:13" ht="14.25" customHeight="1">
      <c r="A10" s="133"/>
      <c r="B10" s="136"/>
      <c r="C10" s="137"/>
      <c r="D10" s="47" t="s">
        <v>87</v>
      </c>
      <c r="E10" s="54"/>
      <c r="F10" s="55"/>
      <c r="G10" s="56"/>
      <c r="H10" s="56"/>
      <c r="I10" s="56"/>
      <c r="J10" s="45">
        <f t="shared" si="0"/>
        <v>0</v>
      </c>
      <c r="K10" s="120"/>
      <c r="L10" s="46" t="s">
        <v>87</v>
      </c>
      <c r="M10" s="57"/>
    </row>
    <row r="11" spans="1:13" ht="14.25" customHeight="1">
      <c r="A11" s="132">
        <v>4</v>
      </c>
      <c r="B11" s="134" t="s">
        <v>88</v>
      </c>
      <c r="C11" s="135"/>
      <c r="D11" s="44" t="s">
        <v>86</v>
      </c>
      <c r="E11" s="54"/>
      <c r="F11" s="55"/>
      <c r="G11" s="56"/>
      <c r="H11" s="56"/>
      <c r="I11" s="56"/>
      <c r="J11" s="45">
        <f t="shared" si="0"/>
        <v>0</v>
      </c>
      <c r="K11" s="119">
        <f>J11+J12</f>
        <v>0</v>
      </c>
      <c r="L11" s="46" t="s">
        <v>86</v>
      </c>
      <c r="M11" s="57"/>
    </row>
    <row r="12" spans="1:13" ht="14.25" customHeight="1">
      <c r="A12" s="133"/>
      <c r="B12" s="136"/>
      <c r="C12" s="137"/>
      <c r="D12" s="47" t="s">
        <v>87</v>
      </c>
      <c r="E12" s="54"/>
      <c r="F12" s="55"/>
      <c r="G12" s="56"/>
      <c r="H12" s="56"/>
      <c r="I12" s="56"/>
      <c r="J12" s="45">
        <f t="shared" si="0"/>
        <v>0</v>
      </c>
      <c r="K12" s="120"/>
      <c r="L12" s="46" t="s">
        <v>87</v>
      </c>
      <c r="M12" s="57"/>
    </row>
    <row r="13" spans="1:13" ht="14.25" customHeight="1">
      <c r="A13" s="132">
        <v>5</v>
      </c>
      <c r="B13" s="134" t="s">
        <v>89</v>
      </c>
      <c r="C13" s="135"/>
      <c r="D13" s="44" t="s">
        <v>86</v>
      </c>
      <c r="E13" s="54"/>
      <c r="F13" s="55"/>
      <c r="G13" s="56"/>
      <c r="H13" s="56"/>
      <c r="I13" s="56"/>
      <c r="J13" s="45">
        <f t="shared" si="0"/>
        <v>0</v>
      </c>
      <c r="K13" s="119">
        <f>J13+J14</f>
        <v>0</v>
      </c>
      <c r="L13" s="46" t="s">
        <v>86</v>
      </c>
      <c r="M13" s="57"/>
    </row>
    <row r="14" spans="1:13" ht="14.25" customHeight="1">
      <c r="A14" s="133"/>
      <c r="B14" s="136"/>
      <c r="C14" s="137"/>
      <c r="D14" s="47" t="s">
        <v>87</v>
      </c>
      <c r="E14" s="54"/>
      <c r="F14" s="55"/>
      <c r="G14" s="56"/>
      <c r="H14" s="56"/>
      <c r="I14" s="56"/>
      <c r="J14" s="45">
        <f t="shared" si="0"/>
        <v>0</v>
      </c>
      <c r="K14" s="120"/>
      <c r="L14" s="46" t="s">
        <v>87</v>
      </c>
      <c r="M14" s="57"/>
    </row>
    <row r="15" spans="1:13" ht="14.25" customHeight="1">
      <c r="A15" s="132">
        <v>6</v>
      </c>
      <c r="B15" s="134" t="s">
        <v>90</v>
      </c>
      <c r="C15" s="135"/>
      <c r="D15" s="44" t="s">
        <v>86</v>
      </c>
      <c r="E15" s="54"/>
      <c r="F15" s="55"/>
      <c r="G15" s="56"/>
      <c r="H15" s="56"/>
      <c r="I15" s="56"/>
      <c r="J15" s="45">
        <f t="shared" si="0"/>
        <v>0</v>
      </c>
      <c r="K15" s="119">
        <f>J15+J16</f>
        <v>0</v>
      </c>
      <c r="L15" s="46" t="s">
        <v>86</v>
      </c>
      <c r="M15" s="57"/>
    </row>
    <row r="16" spans="1:13" ht="14.25" customHeight="1">
      <c r="A16" s="133"/>
      <c r="B16" s="136"/>
      <c r="C16" s="137"/>
      <c r="D16" s="47" t="s">
        <v>87</v>
      </c>
      <c r="E16" s="54"/>
      <c r="F16" s="55"/>
      <c r="G16" s="56"/>
      <c r="H16" s="56"/>
      <c r="I16" s="56"/>
      <c r="J16" s="45">
        <f t="shared" si="0"/>
        <v>0</v>
      </c>
      <c r="K16" s="120"/>
      <c r="L16" s="46" t="s">
        <v>87</v>
      </c>
      <c r="M16" s="57"/>
    </row>
    <row r="17" spans="1:13" ht="14.25" customHeight="1">
      <c r="A17" s="132">
        <v>7</v>
      </c>
      <c r="B17" s="134" t="s">
        <v>25</v>
      </c>
      <c r="C17" s="135"/>
      <c r="D17" s="44" t="s">
        <v>86</v>
      </c>
      <c r="E17" s="54"/>
      <c r="F17" s="55"/>
      <c r="G17" s="56"/>
      <c r="H17" s="56"/>
      <c r="I17" s="56"/>
      <c r="J17" s="45">
        <f t="shared" si="0"/>
        <v>0</v>
      </c>
      <c r="K17" s="119">
        <f>J17+J18</f>
        <v>0</v>
      </c>
      <c r="L17" s="46" t="s">
        <v>86</v>
      </c>
      <c r="M17" s="57"/>
    </row>
    <row r="18" spans="1:13" ht="14.25" customHeight="1">
      <c r="A18" s="133"/>
      <c r="B18" s="136"/>
      <c r="C18" s="137"/>
      <c r="D18" s="47" t="s">
        <v>87</v>
      </c>
      <c r="E18" s="54"/>
      <c r="F18" s="55"/>
      <c r="G18" s="56"/>
      <c r="H18" s="56"/>
      <c r="I18" s="56"/>
      <c r="J18" s="45">
        <f t="shared" si="0"/>
        <v>0</v>
      </c>
      <c r="K18" s="120"/>
      <c r="L18" s="46" t="s">
        <v>87</v>
      </c>
      <c r="M18" s="57"/>
    </row>
    <row r="19" spans="1:13" ht="14.25" customHeight="1">
      <c r="A19" s="132">
        <v>8</v>
      </c>
      <c r="B19" s="134" t="s">
        <v>26</v>
      </c>
      <c r="C19" s="135"/>
      <c r="D19" s="44" t="s">
        <v>86</v>
      </c>
      <c r="E19" s="54"/>
      <c r="F19" s="55"/>
      <c r="G19" s="56"/>
      <c r="H19" s="56"/>
      <c r="I19" s="56"/>
      <c r="J19" s="45">
        <f t="shared" si="0"/>
        <v>0</v>
      </c>
      <c r="K19" s="119">
        <f>J19+J20</f>
        <v>0</v>
      </c>
      <c r="L19" s="46" t="s">
        <v>86</v>
      </c>
      <c r="M19" s="57"/>
    </row>
    <row r="20" spans="1:13" ht="14.25" customHeight="1">
      <c r="A20" s="133"/>
      <c r="B20" s="136"/>
      <c r="C20" s="137"/>
      <c r="D20" s="47" t="s">
        <v>87</v>
      </c>
      <c r="E20" s="54"/>
      <c r="F20" s="55"/>
      <c r="G20" s="56"/>
      <c r="H20" s="56"/>
      <c r="I20" s="56"/>
      <c r="J20" s="45">
        <f t="shared" si="0"/>
        <v>0</v>
      </c>
      <c r="K20" s="120"/>
      <c r="L20" s="46" t="s">
        <v>87</v>
      </c>
      <c r="M20" s="57"/>
    </row>
    <row r="21" spans="1:13" ht="14.25" customHeight="1">
      <c r="A21" s="132">
        <v>9</v>
      </c>
      <c r="B21" s="134" t="s">
        <v>27</v>
      </c>
      <c r="C21" s="135"/>
      <c r="D21" s="44" t="s">
        <v>86</v>
      </c>
      <c r="E21" s="54"/>
      <c r="F21" s="55"/>
      <c r="G21" s="56"/>
      <c r="H21" s="56"/>
      <c r="I21" s="56"/>
      <c r="J21" s="45">
        <f t="shared" si="0"/>
        <v>0</v>
      </c>
      <c r="K21" s="119">
        <f>J21+J22</f>
        <v>0</v>
      </c>
      <c r="L21" s="46" t="s">
        <v>86</v>
      </c>
      <c r="M21" s="57"/>
    </row>
    <row r="22" spans="1:13" ht="14.25" customHeight="1">
      <c r="A22" s="133"/>
      <c r="B22" s="136"/>
      <c r="C22" s="137"/>
      <c r="D22" s="47" t="s">
        <v>87</v>
      </c>
      <c r="E22" s="54"/>
      <c r="F22" s="55"/>
      <c r="G22" s="56"/>
      <c r="H22" s="56"/>
      <c r="I22" s="56"/>
      <c r="J22" s="45">
        <f t="shared" si="0"/>
        <v>0</v>
      </c>
      <c r="K22" s="120"/>
      <c r="L22" s="46" t="s">
        <v>87</v>
      </c>
      <c r="M22" s="57"/>
    </row>
    <row r="23" spans="1:13" ht="14.25" customHeight="1">
      <c r="A23" s="132">
        <v>10</v>
      </c>
      <c r="B23" s="134" t="s">
        <v>91</v>
      </c>
      <c r="C23" s="135"/>
      <c r="D23" s="44" t="s">
        <v>86</v>
      </c>
      <c r="E23" s="54"/>
      <c r="F23" s="55"/>
      <c r="G23" s="56"/>
      <c r="H23" s="56"/>
      <c r="I23" s="56"/>
      <c r="J23" s="45">
        <f t="shared" si="0"/>
        <v>0</v>
      </c>
      <c r="K23" s="119">
        <f>J23+J24</f>
        <v>0</v>
      </c>
      <c r="L23" s="46" t="s">
        <v>86</v>
      </c>
      <c r="M23" s="57"/>
    </row>
    <row r="24" spans="1:13" ht="14.25" customHeight="1">
      <c r="A24" s="133"/>
      <c r="B24" s="136"/>
      <c r="C24" s="137"/>
      <c r="D24" s="47" t="s">
        <v>87</v>
      </c>
      <c r="E24" s="54"/>
      <c r="F24" s="55"/>
      <c r="G24" s="56"/>
      <c r="H24" s="56"/>
      <c r="I24" s="56"/>
      <c r="J24" s="45">
        <f t="shared" si="0"/>
        <v>0</v>
      </c>
      <c r="K24" s="120"/>
      <c r="L24" s="46" t="s">
        <v>87</v>
      </c>
      <c r="M24" s="57"/>
    </row>
    <row r="25" spans="1:13" ht="14.25" customHeight="1">
      <c r="A25" s="132">
        <v>11</v>
      </c>
      <c r="B25" s="134" t="s">
        <v>92</v>
      </c>
      <c r="C25" s="135"/>
      <c r="D25" s="44" t="s">
        <v>86</v>
      </c>
      <c r="E25" s="54"/>
      <c r="F25" s="55"/>
      <c r="G25" s="56"/>
      <c r="H25" s="56"/>
      <c r="I25" s="56"/>
      <c r="J25" s="45">
        <f t="shared" si="0"/>
        <v>0</v>
      </c>
      <c r="K25" s="119">
        <f>J25+J26</f>
        <v>0</v>
      </c>
      <c r="L25" s="46" t="s">
        <v>86</v>
      </c>
      <c r="M25" s="57"/>
    </row>
    <row r="26" spans="1:13" ht="14.25" customHeight="1">
      <c r="A26" s="133"/>
      <c r="B26" s="136"/>
      <c r="C26" s="137"/>
      <c r="D26" s="47" t="s">
        <v>87</v>
      </c>
      <c r="E26" s="54"/>
      <c r="F26" s="55"/>
      <c r="G26" s="56"/>
      <c r="H26" s="56"/>
      <c r="I26" s="56"/>
      <c r="J26" s="45">
        <f t="shared" si="0"/>
        <v>0</v>
      </c>
      <c r="K26" s="120"/>
      <c r="L26" s="46" t="s">
        <v>87</v>
      </c>
      <c r="M26" s="57"/>
    </row>
    <row r="27" spans="1:13" ht="14.25" customHeight="1">
      <c r="A27" s="132">
        <v>12</v>
      </c>
      <c r="B27" s="134" t="s">
        <v>30</v>
      </c>
      <c r="C27" s="135"/>
      <c r="D27" s="44" t="s">
        <v>86</v>
      </c>
      <c r="E27" s="54"/>
      <c r="F27" s="55"/>
      <c r="G27" s="56"/>
      <c r="H27" s="56"/>
      <c r="I27" s="56"/>
      <c r="J27" s="45">
        <f t="shared" si="0"/>
        <v>0</v>
      </c>
      <c r="K27" s="119">
        <f>J27+J28</f>
        <v>0</v>
      </c>
      <c r="L27" s="46" t="s">
        <v>86</v>
      </c>
      <c r="M27" s="57"/>
    </row>
    <row r="28" spans="1:13" ht="14.25" customHeight="1">
      <c r="A28" s="133"/>
      <c r="B28" s="136"/>
      <c r="C28" s="137"/>
      <c r="D28" s="47" t="s">
        <v>87</v>
      </c>
      <c r="E28" s="54"/>
      <c r="F28" s="55"/>
      <c r="G28" s="56"/>
      <c r="H28" s="56"/>
      <c r="I28" s="56"/>
      <c r="J28" s="45">
        <f t="shared" si="0"/>
        <v>0</v>
      </c>
      <c r="K28" s="120"/>
      <c r="L28" s="46" t="s">
        <v>87</v>
      </c>
      <c r="M28" s="57"/>
    </row>
    <row r="29" spans="1:13" ht="14.25" customHeight="1">
      <c r="A29" s="132">
        <v>13</v>
      </c>
      <c r="B29" s="134" t="s">
        <v>93</v>
      </c>
      <c r="C29" s="135"/>
      <c r="D29" s="44" t="s">
        <v>86</v>
      </c>
      <c r="E29" s="54"/>
      <c r="F29" s="55"/>
      <c r="G29" s="56"/>
      <c r="H29" s="56"/>
      <c r="I29" s="56"/>
      <c r="J29" s="45">
        <f t="shared" si="0"/>
        <v>0</v>
      </c>
      <c r="K29" s="119">
        <f>J29+J30</f>
        <v>0</v>
      </c>
      <c r="L29" s="46" t="s">
        <v>86</v>
      </c>
      <c r="M29" s="57"/>
    </row>
    <row r="30" spans="1:13" ht="14.25" customHeight="1">
      <c r="A30" s="133"/>
      <c r="B30" s="136"/>
      <c r="C30" s="137"/>
      <c r="D30" s="47" t="s">
        <v>87</v>
      </c>
      <c r="E30" s="54"/>
      <c r="F30" s="55"/>
      <c r="G30" s="56"/>
      <c r="H30" s="56"/>
      <c r="I30" s="56"/>
      <c r="J30" s="45">
        <f t="shared" si="0"/>
        <v>0</v>
      </c>
      <c r="K30" s="120"/>
      <c r="L30" s="46" t="s">
        <v>87</v>
      </c>
      <c r="M30" s="57"/>
    </row>
    <row r="31" spans="1:13" ht="14.25" customHeight="1">
      <c r="A31" s="132">
        <v>14</v>
      </c>
      <c r="B31" s="134" t="s">
        <v>94</v>
      </c>
      <c r="C31" s="135"/>
      <c r="D31" s="44" t="s">
        <v>86</v>
      </c>
      <c r="E31" s="54"/>
      <c r="F31" s="55"/>
      <c r="G31" s="56"/>
      <c r="H31" s="56"/>
      <c r="I31" s="56"/>
      <c r="J31" s="45">
        <f t="shared" si="0"/>
        <v>0</v>
      </c>
      <c r="K31" s="119">
        <f>J31+J32</f>
        <v>0</v>
      </c>
      <c r="L31" s="46" t="s">
        <v>86</v>
      </c>
      <c r="M31" s="57"/>
    </row>
    <row r="32" spans="1:13" ht="14.25" customHeight="1">
      <c r="A32" s="133"/>
      <c r="B32" s="136"/>
      <c r="C32" s="137"/>
      <c r="D32" s="47" t="s">
        <v>87</v>
      </c>
      <c r="E32" s="54"/>
      <c r="F32" s="55"/>
      <c r="G32" s="56"/>
      <c r="H32" s="56"/>
      <c r="I32" s="56"/>
      <c r="J32" s="45">
        <f t="shared" si="0"/>
        <v>0</v>
      </c>
      <c r="K32" s="120"/>
      <c r="L32" s="46" t="s">
        <v>87</v>
      </c>
      <c r="M32" s="57"/>
    </row>
    <row r="33" spans="1:13" ht="14.25" customHeight="1">
      <c r="A33" s="132">
        <v>15</v>
      </c>
      <c r="B33" s="134" t="s">
        <v>33</v>
      </c>
      <c r="C33" s="135"/>
      <c r="D33" s="44" t="s">
        <v>86</v>
      </c>
      <c r="E33" s="54"/>
      <c r="F33" s="55"/>
      <c r="G33" s="56"/>
      <c r="H33" s="56"/>
      <c r="I33" s="56"/>
      <c r="J33" s="45">
        <f t="shared" si="0"/>
        <v>0</v>
      </c>
      <c r="K33" s="119">
        <f>J33+J34</f>
        <v>0</v>
      </c>
      <c r="L33" s="46" t="s">
        <v>86</v>
      </c>
      <c r="M33" s="57"/>
    </row>
    <row r="34" spans="1:13" ht="14.25" customHeight="1">
      <c r="A34" s="133"/>
      <c r="B34" s="136"/>
      <c r="C34" s="137"/>
      <c r="D34" s="47" t="s">
        <v>87</v>
      </c>
      <c r="E34" s="54"/>
      <c r="F34" s="55"/>
      <c r="G34" s="56"/>
      <c r="H34" s="56"/>
      <c r="I34" s="56"/>
      <c r="J34" s="45">
        <f t="shared" si="0"/>
        <v>0</v>
      </c>
      <c r="K34" s="120"/>
      <c r="L34" s="46" t="s">
        <v>87</v>
      </c>
      <c r="M34" s="57"/>
    </row>
    <row r="35" spans="1:13" ht="14.25" customHeight="1">
      <c r="A35" s="132">
        <v>16</v>
      </c>
      <c r="B35" s="134" t="s">
        <v>34</v>
      </c>
      <c r="C35" s="135"/>
      <c r="D35" s="44" t="s">
        <v>86</v>
      </c>
      <c r="E35" s="54"/>
      <c r="F35" s="55"/>
      <c r="G35" s="56"/>
      <c r="H35" s="56"/>
      <c r="I35" s="56"/>
      <c r="J35" s="45">
        <f t="shared" si="0"/>
        <v>0</v>
      </c>
      <c r="K35" s="119">
        <f>J35+J36</f>
        <v>0</v>
      </c>
      <c r="L35" s="46" t="s">
        <v>86</v>
      </c>
      <c r="M35" s="57"/>
    </row>
    <row r="36" spans="1:13" ht="14.25" customHeight="1">
      <c r="A36" s="133"/>
      <c r="B36" s="136"/>
      <c r="C36" s="137"/>
      <c r="D36" s="47" t="s">
        <v>87</v>
      </c>
      <c r="E36" s="54"/>
      <c r="F36" s="55"/>
      <c r="G36" s="56"/>
      <c r="H36" s="56"/>
      <c r="I36" s="56"/>
      <c r="J36" s="45">
        <f t="shared" si="0"/>
        <v>0</v>
      </c>
      <c r="K36" s="120"/>
      <c r="L36" s="46" t="s">
        <v>87</v>
      </c>
      <c r="M36" s="57"/>
    </row>
    <row r="37" spans="1:13" ht="14.25" customHeight="1">
      <c r="A37" s="132">
        <v>17</v>
      </c>
      <c r="B37" s="134" t="s">
        <v>35</v>
      </c>
      <c r="C37" s="135"/>
      <c r="D37" s="44" t="s">
        <v>86</v>
      </c>
      <c r="E37" s="54"/>
      <c r="F37" s="55"/>
      <c r="G37" s="56"/>
      <c r="H37" s="56"/>
      <c r="I37" s="56"/>
      <c r="J37" s="45">
        <f t="shared" si="0"/>
        <v>0</v>
      </c>
      <c r="K37" s="119">
        <f>J37+J38</f>
        <v>0</v>
      </c>
      <c r="L37" s="46" t="s">
        <v>86</v>
      </c>
      <c r="M37" s="57"/>
    </row>
    <row r="38" spans="1:13" ht="14.25" customHeight="1">
      <c r="A38" s="133"/>
      <c r="B38" s="136"/>
      <c r="C38" s="137"/>
      <c r="D38" s="47" t="s">
        <v>87</v>
      </c>
      <c r="E38" s="54"/>
      <c r="F38" s="55"/>
      <c r="G38" s="56"/>
      <c r="H38" s="56"/>
      <c r="I38" s="56"/>
      <c r="J38" s="45">
        <f t="shared" si="0"/>
        <v>0</v>
      </c>
      <c r="K38" s="120"/>
      <c r="L38" s="46" t="s">
        <v>87</v>
      </c>
      <c r="M38" s="57"/>
    </row>
    <row r="39" spans="1:13" ht="14.25" customHeight="1">
      <c r="A39" s="132">
        <v>18</v>
      </c>
      <c r="B39" s="134" t="s">
        <v>36</v>
      </c>
      <c r="C39" s="135"/>
      <c r="D39" s="44" t="s">
        <v>86</v>
      </c>
      <c r="E39" s="54"/>
      <c r="F39" s="55"/>
      <c r="G39" s="56"/>
      <c r="H39" s="56"/>
      <c r="I39" s="56"/>
      <c r="J39" s="45">
        <f t="shared" si="0"/>
        <v>0</v>
      </c>
      <c r="K39" s="119">
        <f>J39+J40</f>
        <v>0</v>
      </c>
      <c r="L39" s="46" t="s">
        <v>86</v>
      </c>
      <c r="M39" s="57"/>
    </row>
    <row r="40" spans="1:13" ht="14.25" customHeight="1">
      <c r="A40" s="133"/>
      <c r="B40" s="136"/>
      <c r="C40" s="137"/>
      <c r="D40" s="47" t="s">
        <v>87</v>
      </c>
      <c r="E40" s="54"/>
      <c r="F40" s="55"/>
      <c r="G40" s="56"/>
      <c r="H40" s="56"/>
      <c r="I40" s="56"/>
      <c r="J40" s="45">
        <f t="shared" si="0"/>
        <v>0</v>
      </c>
      <c r="K40" s="120"/>
      <c r="L40" s="46" t="s">
        <v>87</v>
      </c>
      <c r="M40" s="57"/>
    </row>
    <row r="41" spans="1:13" ht="14.25" customHeight="1">
      <c r="A41" s="132">
        <v>19</v>
      </c>
      <c r="B41" s="134" t="s">
        <v>95</v>
      </c>
      <c r="C41" s="135"/>
      <c r="D41" s="44" t="s">
        <v>86</v>
      </c>
      <c r="E41" s="54"/>
      <c r="F41" s="55"/>
      <c r="G41" s="56"/>
      <c r="H41" s="56"/>
      <c r="I41" s="56"/>
      <c r="J41" s="45">
        <f t="shared" si="0"/>
        <v>0</v>
      </c>
      <c r="K41" s="119">
        <f>J41+J42</f>
        <v>0</v>
      </c>
      <c r="L41" s="46" t="s">
        <v>86</v>
      </c>
      <c r="M41" s="57"/>
    </row>
    <row r="42" spans="1:13" ht="14.25" customHeight="1">
      <c r="A42" s="133"/>
      <c r="B42" s="136"/>
      <c r="C42" s="137"/>
      <c r="D42" s="47" t="s">
        <v>87</v>
      </c>
      <c r="E42" s="54"/>
      <c r="F42" s="55"/>
      <c r="G42" s="56"/>
      <c r="H42" s="56"/>
      <c r="I42" s="56"/>
      <c r="J42" s="45">
        <f t="shared" si="0"/>
        <v>0</v>
      </c>
      <c r="K42" s="120"/>
      <c r="L42" s="46" t="s">
        <v>87</v>
      </c>
      <c r="M42" s="57"/>
    </row>
    <row r="43" spans="1:13" ht="14.25" customHeight="1">
      <c r="A43" s="132">
        <v>20</v>
      </c>
      <c r="B43" s="134" t="s">
        <v>96</v>
      </c>
      <c r="C43" s="135"/>
      <c r="D43" s="44" t="s">
        <v>86</v>
      </c>
      <c r="E43" s="54"/>
      <c r="F43" s="55"/>
      <c r="G43" s="56"/>
      <c r="H43" s="56"/>
      <c r="I43" s="56"/>
      <c r="J43" s="45">
        <f t="shared" si="0"/>
        <v>0</v>
      </c>
      <c r="K43" s="119">
        <f>J43+J44</f>
        <v>0</v>
      </c>
      <c r="L43" s="46" t="s">
        <v>86</v>
      </c>
      <c r="M43" s="57"/>
    </row>
    <row r="44" spans="1:13" ht="14.25" customHeight="1">
      <c r="A44" s="133"/>
      <c r="B44" s="136"/>
      <c r="C44" s="137"/>
      <c r="D44" s="47" t="s">
        <v>87</v>
      </c>
      <c r="E44" s="54"/>
      <c r="F44" s="55"/>
      <c r="G44" s="56"/>
      <c r="H44" s="56"/>
      <c r="I44" s="56"/>
      <c r="J44" s="45">
        <f t="shared" si="0"/>
        <v>0</v>
      </c>
      <c r="K44" s="120"/>
      <c r="L44" s="46" t="s">
        <v>87</v>
      </c>
      <c r="M44" s="57"/>
    </row>
    <row r="45" spans="1:13" ht="14.25" customHeight="1">
      <c r="A45" s="132">
        <v>21</v>
      </c>
      <c r="B45" s="134" t="s">
        <v>97</v>
      </c>
      <c r="C45" s="135"/>
      <c r="D45" s="44" t="s">
        <v>86</v>
      </c>
      <c r="E45" s="54"/>
      <c r="F45" s="55"/>
      <c r="G45" s="56"/>
      <c r="H45" s="56"/>
      <c r="I45" s="56"/>
      <c r="J45" s="45">
        <f t="shared" si="0"/>
        <v>0</v>
      </c>
      <c r="K45" s="119">
        <f>J45+J46</f>
        <v>0</v>
      </c>
      <c r="L45" s="46" t="s">
        <v>86</v>
      </c>
      <c r="M45" s="57"/>
    </row>
    <row r="46" spans="1:13" ht="14.25" customHeight="1">
      <c r="A46" s="133"/>
      <c r="B46" s="136"/>
      <c r="C46" s="137"/>
      <c r="D46" s="47" t="s">
        <v>87</v>
      </c>
      <c r="E46" s="54"/>
      <c r="F46" s="55"/>
      <c r="G46" s="56"/>
      <c r="H46" s="56"/>
      <c r="I46" s="56"/>
      <c r="J46" s="45">
        <f t="shared" si="0"/>
        <v>0</v>
      </c>
      <c r="K46" s="120"/>
      <c r="L46" s="46" t="s">
        <v>87</v>
      </c>
      <c r="M46" s="57"/>
    </row>
    <row r="47" spans="1:13" ht="14.25" customHeight="1">
      <c r="A47" s="132">
        <v>22</v>
      </c>
      <c r="B47" s="134" t="s">
        <v>98</v>
      </c>
      <c r="C47" s="135"/>
      <c r="D47" s="44" t="s">
        <v>86</v>
      </c>
      <c r="E47" s="54"/>
      <c r="F47" s="55"/>
      <c r="G47" s="56"/>
      <c r="H47" s="56"/>
      <c r="I47" s="56"/>
      <c r="J47" s="45">
        <f t="shared" si="0"/>
        <v>0</v>
      </c>
      <c r="K47" s="119">
        <f>J47+J48</f>
        <v>0</v>
      </c>
      <c r="L47" s="46" t="s">
        <v>86</v>
      </c>
      <c r="M47" s="57"/>
    </row>
    <row r="48" spans="1:13" ht="14.25" customHeight="1">
      <c r="A48" s="133"/>
      <c r="B48" s="136"/>
      <c r="C48" s="137"/>
      <c r="D48" s="47" t="s">
        <v>87</v>
      </c>
      <c r="E48" s="54"/>
      <c r="F48" s="55"/>
      <c r="G48" s="56"/>
      <c r="H48" s="56"/>
      <c r="I48" s="56"/>
      <c r="J48" s="45">
        <f t="shared" si="0"/>
        <v>0</v>
      </c>
      <c r="K48" s="120"/>
      <c r="L48" s="46" t="s">
        <v>87</v>
      </c>
      <c r="M48" s="57"/>
    </row>
    <row r="49" spans="1:13" ht="14.25" customHeight="1">
      <c r="A49" s="132">
        <v>23</v>
      </c>
      <c r="B49" s="134" t="s">
        <v>161</v>
      </c>
      <c r="C49" s="135"/>
      <c r="D49" s="44" t="s">
        <v>86</v>
      </c>
      <c r="E49" s="54"/>
      <c r="F49" s="55"/>
      <c r="G49" s="56"/>
      <c r="H49" s="56"/>
      <c r="I49" s="56"/>
      <c r="J49" s="45">
        <f t="shared" si="0"/>
        <v>0</v>
      </c>
      <c r="K49" s="119">
        <f>J49+J50</f>
        <v>0</v>
      </c>
      <c r="L49" s="46" t="s">
        <v>86</v>
      </c>
      <c r="M49" s="57"/>
    </row>
    <row r="50" spans="1:13" ht="14.25" customHeight="1">
      <c r="A50" s="133"/>
      <c r="B50" s="136"/>
      <c r="C50" s="137"/>
      <c r="D50" s="47" t="s">
        <v>87</v>
      </c>
      <c r="E50" s="54"/>
      <c r="F50" s="55"/>
      <c r="G50" s="56"/>
      <c r="H50" s="56"/>
      <c r="I50" s="56"/>
      <c r="J50" s="45">
        <f t="shared" si="0"/>
        <v>0</v>
      </c>
      <c r="K50" s="120"/>
      <c r="L50" s="46" t="s">
        <v>87</v>
      </c>
      <c r="M50" s="57"/>
    </row>
    <row r="51" spans="1:13" ht="14.25" customHeight="1">
      <c r="A51" s="132">
        <v>24</v>
      </c>
      <c r="B51" s="134" t="s">
        <v>162</v>
      </c>
      <c r="C51" s="135"/>
      <c r="D51" s="44" t="s">
        <v>86</v>
      </c>
      <c r="E51" s="54"/>
      <c r="F51" s="55"/>
      <c r="G51" s="56"/>
      <c r="H51" s="56"/>
      <c r="I51" s="56"/>
      <c r="J51" s="45">
        <f t="shared" si="0"/>
        <v>0</v>
      </c>
      <c r="K51" s="119">
        <f>J51+J52</f>
        <v>0</v>
      </c>
      <c r="L51" s="46" t="s">
        <v>86</v>
      </c>
      <c r="M51" s="57"/>
    </row>
    <row r="52" spans="1:13" ht="14.25" customHeight="1">
      <c r="A52" s="133"/>
      <c r="B52" s="136"/>
      <c r="C52" s="137"/>
      <c r="D52" s="47" t="s">
        <v>87</v>
      </c>
      <c r="E52" s="54"/>
      <c r="F52" s="55"/>
      <c r="G52" s="56"/>
      <c r="H52" s="56"/>
      <c r="I52" s="56"/>
      <c r="J52" s="45">
        <f t="shared" si="0"/>
        <v>0</v>
      </c>
      <c r="K52" s="120"/>
      <c r="L52" s="46" t="s">
        <v>87</v>
      </c>
      <c r="M52" s="57"/>
    </row>
    <row r="53" spans="1:13" ht="14.25" customHeight="1">
      <c r="A53" s="140">
        <v>25</v>
      </c>
      <c r="B53" s="134" t="s">
        <v>165</v>
      </c>
      <c r="C53" s="135"/>
      <c r="D53" s="44" t="s">
        <v>86</v>
      </c>
      <c r="E53" s="54"/>
      <c r="F53" s="55"/>
      <c r="G53" s="56"/>
      <c r="H53" s="56"/>
      <c r="I53" s="56"/>
      <c r="J53" s="45">
        <f t="shared" si="0"/>
        <v>0</v>
      </c>
      <c r="K53" s="119">
        <f>J53+J54</f>
        <v>0</v>
      </c>
      <c r="L53" s="46" t="s">
        <v>86</v>
      </c>
      <c r="M53" s="57"/>
    </row>
    <row r="54" spans="1:13" ht="14.25" customHeight="1">
      <c r="A54" s="140"/>
      <c r="B54" s="136"/>
      <c r="C54" s="137"/>
      <c r="D54" s="47" t="s">
        <v>87</v>
      </c>
      <c r="E54" s="54"/>
      <c r="F54" s="55"/>
      <c r="G54" s="56"/>
      <c r="H54" s="56"/>
      <c r="I54" s="56"/>
      <c r="J54" s="45">
        <f t="shared" si="0"/>
        <v>0</v>
      </c>
      <c r="K54" s="120"/>
      <c r="L54" s="46" t="s">
        <v>87</v>
      </c>
      <c r="M54" s="57"/>
    </row>
    <row r="55" spans="1:12" ht="9.75" customHeight="1">
      <c r="A55" s="48"/>
      <c r="B55" s="48"/>
      <c r="C55" s="48"/>
      <c r="D55" s="48"/>
      <c r="E55" s="49"/>
      <c r="F55" s="49"/>
      <c r="G55" s="48"/>
      <c r="H55" s="48"/>
      <c r="I55" s="48"/>
      <c r="J55" s="48"/>
      <c r="K55" s="48"/>
      <c r="L55" s="50"/>
    </row>
    <row r="56" spans="1:12" ht="21.75" customHeight="1">
      <c r="A56" s="69" t="s">
        <v>166</v>
      </c>
      <c r="B56" s="67"/>
      <c r="C56" s="67"/>
      <c r="D56" s="67"/>
      <c r="E56" s="67"/>
      <c r="F56" s="67"/>
      <c r="G56" s="67"/>
      <c r="H56" s="67"/>
      <c r="I56" s="67"/>
      <c r="J56" s="67"/>
      <c r="K56" s="67"/>
      <c r="L56" s="50"/>
    </row>
    <row r="57" spans="1:12" ht="18.75" customHeight="1">
      <c r="A57" s="67" t="s">
        <v>171</v>
      </c>
      <c r="B57" s="67"/>
      <c r="C57" s="67"/>
      <c r="D57" s="67"/>
      <c r="E57" s="67"/>
      <c r="F57" s="67"/>
      <c r="G57" s="67"/>
      <c r="H57" s="67"/>
      <c r="I57" s="67"/>
      <c r="J57" s="67"/>
      <c r="K57" s="67"/>
      <c r="L57" s="50"/>
    </row>
    <row r="58" spans="1:12" ht="18.75" customHeight="1">
      <c r="A58" s="68" t="s">
        <v>172</v>
      </c>
      <c r="B58" s="67"/>
      <c r="C58" s="67"/>
      <c r="D58" s="67"/>
      <c r="E58" s="67"/>
      <c r="F58" s="67"/>
      <c r="G58" s="67"/>
      <c r="H58" s="67"/>
      <c r="I58" s="67"/>
      <c r="J58" s="67"/>
      <c r="K58" s="67"/>
      <c r="L58" s="50"/>
    </row>
    <row r="59" spans="1:13" ht="18.75" customHeight="1">
      <c r="A59" s="112" t="s">
        <v>173</v>
      </c>
      <c r="B59" s="112"/>
      <c r="C59" s="112"/>
      <c r="D59" s="112"/>
      <c r="E59" s="112"/>
      <c r="F59" s="112"/>
      <c r="G59" s="112"/>
      <c r="H59" s="112"/>
      <c r="I59" s="112"/>
      <c r="J59" s="112"/>
      <c r="K59" s="112"/>
      <c r="L59" s="112"/>
      <c r="M59" s="112"/>
    </row>
    <row r="60" spans="1:13" ht="18.75" customHeight="1">
      <c r="A60" s="112" t="s">
        <v>174</v>
      </c>
      <c r="B60" s="112"/>
      <c r="C60" s="112"/>
      <c r="D60" s="112"/>
      <c r="E60" s="112"/>
      <c r="F60" s="112"/>
      <c r="G60" s="112"/>
      <c r="H60" s="112"/>
      <c r="I60" s="112"/>
      <c r="J60" s="112"/>
      <c r="K60" s="112"/>
      <c r="L60" s="112"/>
      <c r="M60" s="112"/>
    </row>
    <row r="61" spans="1:12" ht="18.75" customHeight="1">
      <c r="A61" s="112" t="s">
        <v>164</v>
      </c>
      <c r="B61" s="112"/>
      <c r="C61" s="112"/>
      <c r="D61" s="112"/>
      <c r="E61" s="112"/>
      <c r="F61" s="112"/>
      <c r="G61" s="112"/>
      <c r="H61" s="112"/>
      <c r="I61" s="112"/>
      <c r="J61" s="112"/>
      <c r="K61" s="112"/>
      <c r="L61" s="50"/>
    </row>
    <row r="62" spans="1:12" ht="18.75" customHeight="1">
      <c r="A62" s="67" t="s">
        <v>163</v>
      </c>
      <c r="E62" s="31"/>
      <c r="F62" s="31"/>
      <c r="L62" s="50"/>
    </row>
    <row r="63" spans="1:13" ht="18.75" customHeight="1">
      <c r="A63" s="112" t="s">
        <v>175</v>
      </c>
      <c r="B63" s="112"/>
      <c r="C63" s="112"/>
      <c r="D63" s="112"/>
      <c r="E63" s="112"/>
      <c r="F63" s="112"/>
      <c r="G63" s="112"/>
      <c r="H63" s="112"/>
      <c r="I63" s="112"/>
      <c r="J63" s="112"/>
      <c r="K63" s="112"/>
      <c r="L63" s="112"/>
      <c r="M63" s="112"/>
    </row>
    <row r="64" spans="5:12" ht="19.5" customHeight="1">
      <c r="E64" s="31"/>
      <c r="F64" s="31"/>
      <c r="L64" s="50"/>
    </row>
    <row r="65" spans="1:12" ht="24.75" customHeight="1">
      <c r="A65" s="121" t="s">
        <v>192</v>
      </c>
      <c r="B65" s="121"/>
      <c r="C65" s="121"/>
      <c r="D65" s="121"/>
      <c r="E65" s="121"/>
      <c r="F65" s="121"/>
      <c r="G65" s="121"/>
      <c r="H65" s="121"/>
      <c r="I65" s="121"/>
      <c r="J65" s="121"/>
      <c r="L65" s="50"/>
    </row>
    <row r="66" spans="1:12" ht="14.25" customHeight="1">
      <c r="A66" s="122" t="s">
        <v>99</v>
      </c>
      <c r="B66" s="123"/>
      <c r="C66" s="123"/>
      <c r="D66" s="123"/>
      <c r="E66" s="124"/>
      <c r="F66" s="128"/>
      <c r="G66" s="130" t="s">
        <v>100</v>
      </c>
      <c r="H66" s="130" t="s">
        <v>101</v>
      </c>
      <c r="I66" s="130" t="s">
        <v>102</v>
      </c>
      <c r="J66" s="130" t="s">
        <v>103</v>
      </c>
      <c r="K66" s="138" t="s">
        <v>104</v>
      </c>
      <c r="L66" s="50"/>
    </row>
    <row r="67" spans="1:12" ht="14.25" customHeight="1">
      <c r="A67" s="125"/>
      <c r="B67" s="126"/>
      <c r="C67" s="126"/>
      <c r="D67" s="126"/>
      <c r="E67" s="127"/>
      <c r="F67" s="129"/>
      <c r="G67" s="131"/>
      <c r="H67" s="131"/>
      <c r="I67" s="131"/>
      <c r="J67" s="131"/>
      <c r="K67" s="139"/>
      <c r="L67" s="50"/>
    </row>
    <row r="68" spans="1:12" s="52" customFormat="1" ht="18" customHeight="1">
      <c r="A68" s="113">
        <f>C2</f>
        <v>0</v>
      </c>
      <c r="B68" s="114"/>
      <c r="C68" s="114"/>
      <c r="D68" s="114"/>
      <c r="E68" s="115"/>
      <c r="F68" s="24" t="s">
        <v>105</v>
      </c>
      <c r="G68" s="58"/>
      <c r="H68" s="58"/>
      <c r="I68" s="58"/>
      <c r="J68" s="51">
        <f>G68+H68+I68</f>
        <v>0</v>
      </c>
      <c r="K68" s="119">
        <f>J68+J69</f>
        <v>0</v>
      </c>
      <c r="L68" s="50"/>
    </row>
    <row r="69" spans="1:12" s="52" customFormat="1" ht="18" customHeight="1">
      <c r="A69" s="116"/>
      <c r="B69" s="117"/>
      <c r="C69" s="117"/>
      <c r="D69" s="117"/>
      <c r="E69" s="118"/>
      <c r="F69" s="24" t="s">
        <v>106</v>
      </c>
      <c r="G69" s="58"/>
      <c r="H69" s="58"/>
      <c r="I69" s="58"/>
      <c r="J69" s="51">
        <f>G69+H69+I69</f>
        <v>0</v>
      </c>
      <c r="K69" s="120"/>
      <c r="L69" s="50"/>
    </row>
    <row r="70" ht="42" customHeight="1"/>
  </sheetData>
  <sheetProtection/>
  <mergeCells count="97">
    <mergeCell ref="L4:M4"/>
    <mergeCell ref="A1:I1"/>
    <mergeCell ref="J1:K1"/>
    <mergeCell ref="A2:B2"/>
    <mergeCell ref="C2:E2"/>
    <mergeCell ref="G2:H2"/>
    <mergeCell ref="I2:K2"/>
    <mergeCell ref="B4:C4"/>
    <mergeCell ref="B5:C6"/>
    <mergeCell ref="K5:K6"/>
    <mergeCell ref="A7:A8"/>
    <mergeCell ref="B7:C8"/>
    <mergeCell ref="K7:K8"/>
    <mergeCell ref="A9:A10"/>
    <mergeCell ref="B9:C10"/>
    <mergeCell ref="K9:K10"/>
    <mergeCell ref="A5:A6"/>
    <mergeCell ref="A11:A12"/>
    <mergeCell ref="B11:C12"/>
    <mergeCell ref="K11:K12"/>
    <mergeCell ref="A13:A14"/>
    <mergeCell ref="B13:C14"/>
    <mergeCell ref="K13:K14"/>
    <mergeCell ref="A15:A16"/>
    <mergeCell ref="B15:C16"/>
    <mergeCell ref="K15:K16"/>
    <mergeCell ref="A17:A18"/>
    <mergeCell ref="B17:C18"/>
    <mergeCell ref="K17:K18"/>
    <mergeCell ref="A19:A20"/>
    <mergeCell ref="B19:C20"/>
    <mergeCell ref="K19:K20"/>
    <mergeCell ref="A21:A22"/>
    <mergeCell ref="B21:C22"/>
    <mergeCell ref="K21:K22"/>
    <mergeCell ref="A23:A24"/>
    <mergeCell ref="B23:C24"/>
    <mergeCell ref="K23:K24"/>
    <mergeCell ref="A25:A26"/>
    <mergeCell ref="B25:C26"/>
    <mergeCell ref="K25:K26"/>
    <mergeCell ref="A27:A28"/>
    <mergeCell ref="B27:C28"/>
    <mergeCell ref="K27:K28"/>
    <mergeCell ref="A29:A30"/>
    <mergeCell ref="B29:C30"/>
    <mergeCell ref="K29:K30"/>
    <mergeCell ref="A31:A32"/>
    <mergeCell ref="B31:C32"/>
    <mergeCell ref="K31:K32"/>
    <mergeCell ref="A33:A34"/>
    <mergeCell ref="B33:C34"/>
    <mergeCell ref="K33:K34"/>
    <mergeCell ref="A35:A36"/>
    <mergeCell ref="B35:C36"/>
    <mergeCell ref="K35:K36"/>
    <mergeCell ref="A37:A38"/>
    <mergeCell ref="B37:C38"/>
    <mergeCell ref="K37:K38"/>
    <mergeCell ref="A39:A40"/>
    <mergeCell ref="B39:C40"/>
    <mergeCell ref="K39:K40"/>
    <mergeCell ref="A41:A42"/>
    <mergeCell ref="B41:C42"/>
    <mergeCell ref="K41:K42"/>
    <mergeCell ref="A43:A44"/>
    <mergeCell ref="B43:C44"/>
    <mergeCell ref="K43:K44"/>
    <mergeCell ref="A45:A46"/>
    <mergeCell ref="B45:C46"/>
    <mergeCell ref="K45:K46"/>
    <mergeCell ref="A47:A48"/>
    <mergeCell ref="B47:C48"/>
    <mergeCell ref="K47:K48"/>
    <mergeCell ref="A49:A50"/>
    <mergeCell ref="B49:C50"/>
    <mergeCell ref="K49:K50"/>
    <mergeCell ref="I66:I67"/>
    <mergeCell ref="J66:J67"/>
    <mergeCell ref="A51:A52"/>
    <mergeCell ref="B51:C52"/>
    <mergeCell ref="K51:K52"/>
    <mergeCell ref="B53:C54"/>
    <mergeCell ref="K53:K54"/>
    <mergeCell ref="K66:K67"/>
    <mergeCell ref="A53:A54"/>
    <mergeCell ref="A59:M59"/>
    <mergeCell ref="A60:M60"/>
    <mergeCell ref="A63:M63"/>
    <mergeCell ref="A68:E69"/>
    <mergeCell ref="K68:K69"/>
    <mergeCell ref="A61:K61"/>
    <mergeCell ref="A65:J65"/>
    <mergeCell ref="A66:E67"/>
    <mergeCell ref="F66:F67"/>
    <mergeCell ref="G66:G67"/>
    <mergeCell ref="H66:H67"/>
  </mergeCells>
  <dataValidations count="1">
    <dataValidation type="list" allowBlank="1" showInputMessage="1" showErrorMessage="1" sqref="F5:F54">
      <formula1>$L$5:$L$6</formula1>
    </dataValidation>
  </dataValidations>
  <printOptions horizontalCentered="1" verticalCentered="1"/>
  <pageMargins left="0.2362204724409449" right="0.2362204724409449" top="0.29" bottom="0.57" header="0.31496062992125984" footer="0.31496062992125984"/>
  <pageSetup horizontalDpi="600" verticalDpi="60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A3:E34"/>
  <sheetViews>
    <sheetView zoomScalePageLayoutView="0" workbookViewId="0" topLeftCell="A1">
      <selection activeCell="E21" sqref="E21"/>
    </sheetView>
  </sheetViews>
  <sheetFormatPr defaultColWidth="9.00390625" defaultRowHeight="13.5"/>
  <cols>
    <col min="3" max="3" width="7.25390625" style="0" customWidth="1"/>
    <col min="4" max="4" width="18.625" style="0" customWidth="1"/>
  </cols>
  <sheetData>
    <row r="3" spans="2:4" ht="13.5" thickBot="1">
      <c r="B3" t="s">
        <v>41</v>
      </c>
      <c r="D3" t="s">
        <v>0</v>
      </c>
    </row>
    <row r="4" spans="1:5" ht="12.75">
      <c r="A4" s="18" t="s">
        <v>42</v>
      </c>
      <c r="B4" s="17">
        <v>1</v>
      </c>
      <c r="D4" s="14" t="s">
        <v>19</v>
      </c>
      <c r="E4" s="15">
        <v>1</v>
      </c>
    </row>
    <row r="5" spans="1:5" ht="12.75">
      <c r="A5" s="20" t="s">
        <v>43</v>
      </c>
      <c r="B5" s="19">
        <v>2</v>
      </c>
      <c r="D5" s="16" t="s">
        <v>20</v>
      </c>
      <c r="E5" s="15">
        <v>2</v>
      </c>
    </row>
    <row r="6" spans="1:5" ht="12.75">
      <c r="A6" s="20" t="s">
        <v>44</v>
      </c>
      <c r="B6" s="19">
        <v>3</v>
      </c>
      <c r="D6" s="16" t="s">
        <v>21</v>
      </c>
      <c r="E6" s="15">
        <v>3</v>
      </c>
    </row>
    <row r="7" spans="1:5" ht="12.75">
      <c r="A7" s="20" t="s">
        <v>45</v>
      </c>
      <c r="B7" s="19">
        <v>4</v>
      </c>
      <c r="D7" s="16" t="s">
        <v>22</v>
      </c>
      <c r="E7" s="15">
        <v>4</v>
      </c>
    </row>
    <row r="8" spans="1:5" ht="12.75">
      <c r="A8" s="20" t="s">
        <v>46</v>
      </c>
      <c r="B8" s="19">
        <v>5</v>
      </c>
      <c r="D8" s="16" t="s">
        <v>23</v>
      </c>
      <c r="E8" s="15">
        <v>5</v>
      </c>
    </row>
    <row r="9" spans="1:5" ht="12.75">
      <c r="A9" s="20" t="s">
        <v>47</v>
      </c>
      <c r="B9" s="19">
        <v>6</v>
      </c>
      <c r="D9" s="16" t="s">
        <v>24</v>
      </c>
      <c r="E9" s="15">
        <v>6</v>
      </c>
    </row>
    <row r="10" spans="1:5" ht="12.75">
      <c r="A10" s="20" t="s">
        <v>48</v>
      </c>
      <c r="B10" s="19">
        <v>7</v>
      </c>
      <c r="D10" s="16" t="s">
        <v>25</v>
      </c>
      <c r="E10" s="15">
        <v>7</v>
      </c>
    </row>
    <row r="11" spans="1:5" ht="12.75">
      <c r="A11" s="20" t="s">
        <v>49</v>
      </c>
      <c r="B11" s="19">
        <v>8</v>
      </c>
      <c r="D11" s="16" t="s">
        <v>26</v>
      </c>
      <c r="E11" s="15">
        <v>8</v>
      </c>
    </row>
    <row r="12" spans="1:5" ht="12.75">
      <c r="A12" s="20" t="s">
        <v>50</v>
      </c>
      <c r="B12" s="19">
        <v>9</v>
      </c>
      <c r="D12" s="16" t="s">
        <v>27</v>
      </c>
      <c r="E12" s="15">
        <v>9</v>
      </c>
    </row>
    <row r="13" spans="1:5" ht="12.75">
      <c r="A13" s="20" t="s">
        <v>51</v>
      </c>
      <c r="B13" s="19">
        <v>10</v>
      </c>
      <c r="D13" s="16" t="s">
        <v>28</v>
      </c>
      <c r="E13" s="15">
        <v>10</v>
      </c>
    </row>
    <row r="14" spans="1:5" ht="12.75">
      <c r="A14" s="20" t="s">
        <v>52</v>
      </c>
      <c r="B14" s="19">
        <v>11</v>
      </c>
      <c r="D14" s="16" t="s">
        <v>29</v>
      </c>
      <c r="E14" s="15">
        <v>11</v>
      </c>
    </row>
    <row r="15" spans="1:5" ht="12.75">
      <c r="A15" s="20" t="s">
        <v>53</v>
      </c>
      <c r="B15" s="19">
        <v>12</v>
      </c>
      <c r="D15" s="16" t="s">
        <v>30</v>
      </c>
      <c r="E15" s="15">
        <v>12</v>
      </c>
    </row>
    <row r="16" spans="1:5" ht="12.75">
      <c r="A16" s="20" t="s">
        <v>54</v>
      </c>
      <c r="B16" s="19">
        <v>13</v>
      </c>
      <c r="D16" s="16" t="s">
        <v>31</v>
      </c>
      <c r="E16" s="15">
        <v>13</v>
      </c>
    </row>
    <row r="17" spans="1:5" ht="12.75">
      <c r="A17" s="20" t="s">
        <v>55</v>
      </c>
      <c r="B17" s="19">
        <v>14</v>
      </c>
      <c r="D17" s="16" t="s">
        <v>32</v>
      </c>
      <c r="E17" s="15">
        <v>14</v>
      </c>
    </row>
    <row r="18" spans="1:5" ht="12.75">
      <c r="A18" s="20" t="s">
        <v>56</v>
      </c>
      <c r="B18" s="19">
        <v>15</v>
      </c>
      <c r="D18" s="16" t="s">
        <v>33</v>
      </c>
      <c r="E18" s="15">
        <v>15</v>
      </c>
    </row>
    <row r="19" spans="1:5" ht="12.75">
      <c r="A19" s="20" t="s">
        <v>57</v>
      </c>
      <c r="B19" s="19">
        <v>16</v>
      </c>
      <c r="D19" s="16" t="s">
        <v>34</v>
      </c>
      <c r="E19" s="15">
        <v>16</v>
      </c>
    </row>
    <row r="20" spans="1:5" ht="12.75">
      <c r="A20" s="20" t="s">
        <v>58</v>
      </c>
      <c r="B20" s="19">
        <v>17</v>
      </c>
      <c r="D20" s="16" t="s">
        <v>35</v>
      </c>
      <c r="E20" s="15">
        <v>17</v>
      </c>
    </row>
    <row r="21" spans="1:5" ht="12.75">
      <c r="A21" s="20" t="s">
        <v>59</v>
      </c>
      <c r="B21" s="19">
        <v>19</v>
      </c>
      <c r="D21" s="16" t="s">
        <v>36</v>
      </c>
      <c r="E21" s="15">
        <v>18</v>
      </c>
    </row>
    <row r="22" spans="1:5" ht="12.75">
      <c r="A22" s="20" t="s">
        <v>60</v>
      </c>
      <c r="B22" s="19">
        <v>20</v>
      </c>
      <c r="D22" s="16" t="s">
        <v>37</v>
      </c>
      <c r="E22" s="15">
        <v>19</v>
      </c>
    </row>
    <row r="23" spans="1:5" ht="12.75">
      <c r="A23" s="20" t="s">
        <v>61</v>
      </c>
      <c r="B23" s="19">
        <v>21</v>
      </c>
      <c r="D23" s="16" t="s">
        <v>38</v>
      </c>
      <c r="E23" s="15">
        <v>20</v>
      </c>
    </row>
    <row r="24" spans="1:5" ht="12.75">
      <c r="A24" s="20" t="s">
        <v>62</v>
      </c>
      <c r="B24" s="19">
        <v>22</v>
      </c>
      <c r="D24" s="16" t="s">
        <v>39</v>
      </c>
      <c r="E24" s="15">
        <v>21</v>
      </c>
    </row>
    <row r="25" spans="1:5" ht="12.75">
      <c r="A25" s="20" t="s">
        <v>63</v>
      </c>
      <c r="B25" s="19">
        <v>23</v>
      </c>
      <c r="D25" s="14" t="s">
        <v>40</v>
      </c>
      <c r="E25" s="15">
        <v>22</v>
      </c>
    </row>
    <row r="26" spans="1:4" ht="12.75">
      <c r="A26" s="20" t="s">
        <v>64</v>
      </c>
      <c r="B26" s="19">
        <v>24</v>
      </c>
      <c r="D26" s="14"/>
    </row>
    <row r="27" spans="1:4" ht="12.75">
      <c r="A27" s="20" t="s">
        <v>65</v>
      </c>
      <c r="B27" s="19">
        <v>25</v>
      </c>
      <c r="D27" s="16"/>
    </row>
    <row r="28" spans="1:4" ht="12.75">
      <c r="A28" s="20" t="s">
        <v>66</v>
      </c>
      <c r="B28" s="19">
        <v>26</v>
      </c>
      <c r="D28" s="16"/>
    </row>
    <row r="29" spans="1:2" ht="12.75">
      <c r="A29" s="20" t="s">
        <v>67</v>
      </c>
      <c r="B29" s="19">
        <v>27</v>
      </c>
    </row>
    <row r="30" spans="1:2" ht="12.75">
      <c r="A30" s="20" t="s">
        <v>68</v>
      </c>
      <c r="B30" s="19">
        <v>28</v>
      </c>
    </row>
    <row r="31" spans="1:2" ht="12.75">
      <c r="A31" s="20" t="s">
        <v>69</v>
      </c>
      <c r="B31" s="19">
        <v>29</v>
      </c>
    </row>
    <row r="32" spans="1:2" ht="12.75">
      <c r="A32" s="20" t="s">
        <v>70</v>
      </c>
      <c r="B32" s="19">
        <v>30</v>
      </c>
    </row>
    <row r="33" spans="1:2" ht="12.75">
      <c r="A33" s="20" t="s">
        <v>71</v>
      </c>
      <c r="B33" s="19">
        <v>31</v>
      </c>
    </row>
    <row r="34" spans="1:2" ht="13.5" thickBot="1">
      <c r="A34" s="28" t="s">
        <v>109</v>
      </c>
      <c r="B34" s="21">
        <v>32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Administrator</cp:lastModifiedBy>
  <cp:lastPrinted>2021-04-13T09:58:10Z</cp:lastPrinted>
  <dcterms:created xsi:type="dcterms:W3CDTF">2008-04-10T01:57:35Z</dcterms:created>
  <dcterms:modified xsi:type="dcterms:W3CDTF">2022-04-15T01:05:34Z</dcterms:modified>
  <cp:category/>
  <cp:version/>
  <cp:contentType/>
  <cp:contentStatus/>
</cp:coreProperties>
</file>