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E:\01 R3夏季総体資料\水泳\新しいフォルダー\"/>
    </mc:Choice>
  </mc:AlternateContent>
  <xr:revisionPtr revIDLastSave="0" documentId="8_{A5775538-2C77-48D9-BAA6-A546CBA553BF}" xr6:coauthVersionLast="46" xr6:coauthVersionMax="46" xr10:uidLastSave="{00000000-0000-0000-0000-000000000000}"/>
  <bookViews>
    <workbookView xWindow="-108" yWindow="-108" windowWidth="23256" windowHeight="14976" activeTab="1" xr2:uid="{00000000-000D-0000-FFFF-FFFF00000000}"/>
  </bookViews>
  <sheets>
    <sheet name="データ入力・貼付シート" sheetId="7" r:id="rId1"/>
    <sheet name="申込一覧表" sheetId="1" r:id="rId2"/>
  </sheets>
  <definedNames>
    <definedName name="_xlnm._FilterDatabase" localSheetId="0" hidden="1">データ入力・貼付シート!#REF!</definedName>
    <definedName name="_xlnm.Print_Area" localSheetId="1">申込一覧表!$A$1:$AL$196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AM182" i="1" s="1"/>
  <c r="W182" i="1"/>
  <c r="V182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AM180" i="1" s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AM174" i="1" s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Z170" i="1"/>
  <c r="Y170" i="1"/>
  <c r="AG165" i="1"/>
  <c r="AA165" i="1"/>
  <c r="U165" i="1"/>
  <c r="AG164" i="1"/>
  <c r="AA164" i="1"/>
  <c r="U164" i="1"/>
  <c r="AG163" i="1"/>
  <c r="AA163" i="1"/>
  <c r="U163" i="1"/>
  <c r="AG162" i="1"/>
  <c r="AA162" i="1"/>
  <c r="U162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AM140" i="1" s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AM138" i="1" s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AM137" i="1" s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AM136" i="1" s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AM135" i="1" s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AM134" i="1" s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AM132" i="1" s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AM130" i="1" s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AM129" i="1" s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AM128" i="1" s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AM126" i="1" s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AM125" i="1" s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AM124" i="1" s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AM122" i="1" s="1"/>
  <c r="Z121" i="1"/>
  <c r="Y12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AM87" i="1" s="1"/>
  <c r="W87" i="1"/>
  <c r="V87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AM85" i="1" s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AM77" i="1" s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AM74" i="1" s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AM73" i="1" s="1"/>
  <c r="Y72" i="1"/>
  <c r="X7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AM42" i="1" s="1"/>
  <c r="W42" i="1"/>
  <c r="V42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AM41" i="1" s="1"/>
  <c r="Y41" i="1"/>
  <c r="X41" i="1"/>
  <c r="W41" i="1"/>
  <c r="V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AM39" i="1" s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AM36" i="1" s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AM27" i="1" s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Y23" i="1"/>
  <c r="X23" i="1"/>
  <c r="AG116" i="1"/>
  <c r="AG115" i="1"/>
  <c r="AG114" i="1"/>
  <c r="AA116" i="1"/>
  <c r="AL116" i="1" s="1"/>
  <c r="AA115" i="1"/>
  <c r="AL115" i="1" s="1"/>
  <c r="AA114" i="1"/>
  <c r="AL114" i="1" s="1"/>
  <c r="U116" i="1"/>
  <c r="U115" i="1"/>
  <c r="U114" i="1"/>
  <c r="AG113" i="1"/>
  <c r="AA113" i="1"/>
  <c r="AL113" i="1" s="1"/>
  <c r="U113" i="1"/>
  <c r="AG67" i="1"/>
  <c r="AA67" i="1"/>
  <c r="U67" i="1"/>
  <c r="AG66" i="1"/>
  <c r="AA66" i="1"/>
  <c r="U66" i="1"/>
  <c r="AG65" i="1"/>
  <c r="AA65" i="1"/>
  <c r="U65" i="1"/>
  <c r="AG64" i="1"/>
  <c r="AA64" i="1"/>
  <c r="U64" i="1"/>
  <c r="AG18" i="1"/>
  <c r="AG17" i="1"/>
  <c r="AG16" i="1"/>
  <c r="AA18" i="1"/>
  <c r="AL18" i="1" s="1"/>
  <c r="AA17" i="1"/>
  <c r="AL17" i="1" s="1"/>
  <c r="AA16" i="1"/>
  <c r="AL16" i="1" s="1"/>
  <c r="U18" i="1"/>
  <c r="U17" i="1"/>
  <c r="U16" i="1"/>
  <c r="U15" i="1"/>
  <c r="AA15" i="1"/>
  <c r="AL15" i="1" s="1"/>
  <c r="L15" i="1"/>
  <c r="X158" i="1"/>
  <c r="AA196" i="1"/>
  <c r="AA147" i="1"/>
  <c r="AA98" i="1"/>
  <c r="AA49" i="1"/>
  <c r="AK170" i="1"/>
  <c r="AJ170" i="1"/>
  <c r="AI170" i="1"/>
  <c r="AH170" i="1"/>
  <c r="AG170" i="1"/>
  <c r="AF170" i="1"/>
  <c r="AE170" i="1"/>
  <c r="AD170" i="1"/>
  <c r="AC170" i="1"/>
  <c r="AB170" i="1"/>
  <c r="AA170" i="1"/>
  <c r="X170" i="1"/>
  <c r="W170" i="1"/>
  <c r="AK121" i="1"/>
  <c r="AJ121" i="1"/>
  <c r="AI121" i="1"/>
  <c r="AH121" i="1"/>
  <c r="AG121" i="1"/>
  <c r="AF121" i="1"/>
  <c r="AE121" i="1"/>
  <c r="AD121" i="1"/>
  <c r="AC121" i="1"/>
  <c r="AB121" i="1"/>
  <c r="AA121" i="1"/>
  <c r="X121" i="1"/>
  <c r="W121" i="1"/>
  <c r="S160" i="1"/>
  <c r="AU158" i="1"/>
  <c r="AK158" i="1"/>
  <c r="AD158" i="1"/>
  <c r="AA158" i="1"/>
  <c r="P158" i="1"/>
  <c r="J158" i="1"/>
  <c r="D158" i="1"/>
  <c r="A158" i="1"/>
  <c r="AD157" i="1"/>
  <c r="P157" i="1"/>
  <c r="AD156" i="1"/>
  <c r="AD155" i="1"/>
  <c r="R155" i="1"/>
  <c r="D155" i="1"/>
  <c r="S111" i="1"/>
  <c r="AU109" i="1"/>
  <c r="AK109" i="1"/>
  <c r="AD109" i="1"/>
  <c r="AA109" i="1"/>
  <c r="X109" i="1"/>
  <c r="P109" i="1"/>
  <c r="J109" i="1"/>
  <c r="D109" i="1"/>
  <c r="A109" i="1"/>
  <c r="AD108" i="1"/>
  <c r="P108" i="1"/>
  <c r="AD107" i="1"/>
  <c r="AD106" i="1"/>
  <c r="R106" i="1"/>
  <c r="D106" i="1"/>
  <c r="S62" i="1"/>
  <c r="AU60" i="1"/>
  <c r="AK60" i="1"/>
  <c r="AD60" i="1"/>
  <c r="AA60" i="1"/>
  <c r="X60" i="1"/>
  <c r="P60" i="1"/>
  <c r="J60" i="1"/>
  <c r="D60" i="1"/>
  <c r="A60" i="1"/>
  <c r="AD59" i="1"/>
  <c r="P59" i="1"/>
  <c r="AD58" i="1"/>
  <c r="AD57" i="1"/>
  <c r="R57" i="1"/>
  <c r="D57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W72" i="1"/>
  <c r="U42" i="1"/>
  <c r="P42" i="1"/>
  <c r="F42" i="1"/>
  <c r="B42" i="1"/>
  <c r="U41" i="1"/>
  <c r="P41" i="1"/>
  <c r="F41" i="1"/>
  <c r="B41" i="1"/>
  <c r="U40" i="1"/>
  <c r="P40" i="1"/>
  <c r="F40" i="1"/>
  <c r="B40" i="1"/>
  <c r="U39" i="1"/>
  <c r="P39" i="1"/>
  <c r="F39" i="1"/>
  <c r="B39" i="1"/>
  <c r="U38" i="1"/>
  <c r="P38" i="1"/>
  <c r="F38" i="1"/>
  <c r="B38" i="1"/>
  <c r="U37" i="1"/>
  <c r="P37" i="1"/>
  <c r="F37" i="1"/>
  <c r="B37" i="1"/>
  <c r="U36" i="1"/>
  <c r="P36" i="1"/>
  <c r="F36" i="1"/>
  <c r="B36" i="1"/>
  <c r="U35" i="1"/>
  <c r="P35" i="1"/>
  <c r="F35" i="1"/>
  <c r="B35" i="1"/>
  <c r="U34" i="1"/>
  <c r="P34" i="1"/>
  <c r="F34" i="1"/>
  <c r="B34" i="1"/>
  <c r="U33" i="1"/>
  <c r="P33" i="1"/>
  <c r="F33" i="1"/>
  <c r="B33" i="1"/>
  <c r="U32" i="1"/>
  <c r="P32" i="1"/>
  <c r="F32" i="1"/>
  <c r="B32" i="1"/>
  <c r="AM31" i="1"/>
  <c r="U31" i="1"/>
  <c r="P31" i="1"/>
  <c r="F31" i="1"/>
  <c r="B31" i="1"/>
  <c r="U30" i="1"/>
  <c r="P30" i="1"/>
  <c r="F30" i="1"/>
  <c r="B30" i="1"/>
  <c r="AL30" i="1" s="1"/>
  <c r="U29" i="1"/>
  <c r="P29" i="1"/>
  <c r="F29" i="1"/>
  <c r="B29" i="1"/>
  <c r="U28" i="1"/>
  <c r="P28" i="1"/>
  <c r="F28" i="1"/>
  <c r="B28" i="1"/>
  <c r="AL28" i="1" s="1"/>
  <c r="U27" i="1"/>
  <c r="P27" i="1"/>
  <c r="F27" i="1"/>
  <c r="B27" i="1"/>
  <c r="U26" i="1"/>
  <c r="P26" i="1"/>
  <c r="F26" i="1"/>
  <c r="B26" i="1"/>
  <c r="U25" i="1"/>
  <c r="P25" i="1"/>
  <c r="F25" i="1"/>
  <c r="B25" i="1"/>
  <c r="AM24" i="1"/>
  <c r="U24" i="1"/>
  <c r="P24" i="1"/>
  <c r="B24" i="1"/>
  <c r="AL24" i="1" s="1"/>
  <c r="AK23" i="1"/>
  <c r="AJ23" i="1"/>
  <c r="AI23" i="1"/>
  <c r="AH23" i="1"/>
  <c r="AG23" i="1"/>
  <c r="AF23" i="1"/>
  <c r="AE23" i="1"/>
  <c r="AD23" i="1"/>
  <c r="AA23" i="1"/>
  <c r="AB23" i="1"/>
  <c r="AD11" i="1"/>
  <c r="AD10" i="1"/>
  <c r="X11" i="1"/>
  <c r="AA11" i="1"/>
  <c r="P11" i="1"/>
  <c r="V170" i="1"/>
  <c r="V121" i="1"/>
  <c r="V72" i="1"/>
  <c r="AM123" i="1"/>
  <c r="AM127" i="1"/>
  <c r="AM131" i="1"/>
  <c r="AM133" i="1"/>
  <c r="AM139" i="1"/>
  <c r="AM170" i="1"/>
  <c r="AM172" i="1"/>
  <c r="AM176" i="1"/>
  <c r="AM178" i="1"/>
  <c r="AM184" i="1"/>
  <c r="AM186" i="1"/>
  <c r="AM188" i="1"/>
  <c r="V23" i="1"/>
  <c r="W23" i="1"/>
  <c r="Z23" i="1"/>
  <c r="AC23" i="1"/>
  <c r="AM28" i="1"/>
  <c r="AM33" i="1"/>
  <c r="AM34" i="1"/>
  <c r="AM76" i="1"/>
  <c r="AM79" i="1"/>
  <c r="AM81" i="1"/>
  <c r="AM83" i="1"/>
  <c r="AM89" i="1"/>
  <c r="R8" i="1"/>
  <c r="K195" i="1"/>
  <c r="H195" i="1"/>
  <c r="E195" i="1"/>
  <c r="K146" i="1"/>
  <c r="H146" i="1"/>
  <c r="E146" i="1"/>
  <c r="K97" i="1"/>
  <c r="H97" i="1"/>
  <c r="E97" i="1"/>
  <c r="K48" i="1"/>
  <c r="H48" i="1"/>
  <c r="E48" i="1"/>
  <c r="F174" i="1"/>
  <c r="B189" i="1"/>
  <c r="AL189" i="1" s="1"/>
  <c r="B188" i="1"/>
  <c r="AL188" i="1" s="1"/>
  <c r="B187" i="1"/>
  <c r="AL187" i="1" s="1"/>
  <c r="B186" i="1"/>
  <c r="AL186" i="1" s="1"/>
  <c r="B185" i="1"/>
  <c r="AL185" i="1" s="1"/>
  <c r="B184" i="1"/>
  <c r="AL184" i="1" s="1"/>
  <c r="B183" i="1"/>
  <c r="AL183" i="1" s="1"/>
  <c r="B182" i="1"/>
  <c r="AL182" i="1" s="1"/>
  <c r="B181" i="1"/>
  <c r="AL181" i="1" s="1"/>
  <c r="B180" i="1"/>
  <c r="AL180" i="1" s="1"/>
  <c r="B179" i="1"/>
  <c r="AL179" i="1" s="1"/>
  <c r="B178" i="1"/>
  <c r="AL178" i="1" s="1"/>
  <c r="B177" i="1"/>
  <c r="AL177" i="1" s="1"/>
  <c r="B176" i="1"/>
  <c r="AL176" i="1" s="1"/>
  <c r="B175" i="1"/>
  <c r="AL175" i="1" s="1"/>
  <c r="B174" i="1"/>
  <c r="AL174" i="1" s="1"/>
  <c r="B173" i="1"/>
  <c r="AL173" i="1" s="1"/>
  <c r="B172" i="1"/>
  <c r="AL172" i="1" s="1"/>
  <c r="B171" i="1"/>
  <c r="AL171" i="1" s="1"/>
  <c r="B170" i="1"/>
  <c r="AL170" i="1" s="1"/>
  <c r="B122" i="1"/>
  <c r="AL122" i="1" s="1"/>
  <c r="B123" i="1"/>
  <c r="AL123" i="1" s="1"/>
  <c r="B124" i="1"/>
  <c r="AL124" i="1" s="1"/>
  <c r="B125" i="1"/>
  <c r="AL125" i="1" s="1"/>
  <c r="B126" i="1"/>
  <c r="AL126" i="1" s="1"/>
  <c r="B127" i="1"/>
  <c r="AL127" i="1" s="1"/>
  <c r="B128" i="1"/>
  <c r="AL128" i="1" s="1"/>
  <c r="B129" i="1"/>
  <c r="AL129" i="1" s="1"/>
  <c r="B130" i="1"/>
  <c r="AL130" i="1" s="1"/>
  <c r="B131" i="1"/>
  <c r="AL131" i="1" s="1"/>
  <c r="B132" i="1"/>
  <c r="AL132" i="1" s="1"/>
  <c r="B133" i="1"/>
  <c r="AL133" i="1" s="1"/>
  <c r="B134" i="1"/>
  <c r="AL134" i="1" s="1"/>
  <c r="B135" i="1"/>
  <c r="AL135" i="1" s="1"/>
  <c r="B136" i="1"/>
  <c r="AL136" i="1" s="1"/>
  <c r="B137" i="1"/>
  <c r="AL137" i="1" s="1"/>
  <c r="B138" i="1"/>
  <c r="AL138" i="1" s="1"/>
  <c r="B139" i="1"/>
  <c r="AL139" i="1" s="1"/>
  <c r="B140" i="1"/>
  <c r="AL140" i="1" s="1"/>
  <c r="B121" i="1"/>
  <c r="AL121" i="1" s="1"/>
  <c r="K44" i="1" s="1"/>
  <c r="U189" i="1"/>
  <c r="P189" i="1"/>
  <c r="F189" i="1"/>
  <c r="U188" i="1"/>
  <c r="P188" i="1"/>
  <c r="F188" i="1"/>
  <c r="U187" i="1"/>
  <c r="P187" i="1"/>
  <c r="F187" i="1"/>
  <c r="U186" i="1"/>
  <c r="P186" i="1"/>
  <c r="F186" i="1"/>
  <c r="U185" i="1"/>
  <c r="P185" i="1"/>
  <c r="F185" i="1"/>
  <c r="U184" i="1"/>
  <c r="P184" i="1"/>
  <c r="F184" i="1"/>
  <c r="U183" i="1"/>
  <c r="P183" i="1"/>
  <c r="F183" i="1"/>
  <c r="U182" i="1"/>
  <c r="P182" i="1"/>
  <c r="F182" i="1"/>
  <c r="U181" i="1"/>
  <c r="P181" i="1"/>
  <c r="F181" i="1"/>
  <c r="U180" i="1"/>
  <c r="P180" i="1"/>
  <c r="F180" i="1"/>
  <c r="U179" i="1"/>
  <c r="P179" i="1"/>
  <c r="F179" i="1"/>
  <c r="U178" i="1"/>
  <c r="P178" i="1"/>
  <c r="F178" i="1"/>
  <c r="U177" i="1"/>
  <c r="P177" i="1"/>
  <c r="F177" i="1"/>
  <c r="U176" i="1"/>
  <c r="P176" i="1"/>
  <c r="F176" i="1"/>
  <c r="U175" i="1"/>
  <c r="P175" i="1"/>
  <c r="F175" i="1"/>
  <c r="U174" i="1"/>
  <c r="P174" i="1"/>
  <c r="U173" i="1"/>
  <c r="P173" i="1"/>
  <c r="F173" i="1"/>
  <c r="U172" i="1"/>
  <c r="P172" i="1"/>
  <c r="F172" i="1"/>
  <c r="U171" i="1"/>
  <c r="P171" i="1"/>
  <c r="F171" i="1"/>
  <c r="U170" i="1"/>
  <c r="P170" i="1"/>
  <c r="F170" i="1"/>
  <c r="U140" i="1"/>
  <c r="P140" i="1"/>
  <c r="F140" i="1"/>
  <c r="U139" i="1"/>
  <c r="P139" i="1"/>
  <c r="F139" i="1"/>
  <c r="U138" i="1"/>
  <c r="P138" i="1"/>
  <c r="F138" i="1"/>
  <c r="U137" i="1"/>
  <c r="P137" i="1"/>
  <c r="F137" i="1"/>
  <c r="U136" i="1"/>
  <c r="P136" i="1"/>
  <c r="F136" i="1"/>
  <c r="U135" i="1"/>
  <c r="P135" i="1"/>
  <c r="F135" i="1"/>
  <c r="U134" i="1"/>
  <c r="P134" i="1"/>
  <c r="F134" i="1"/>
  <c r="U133" i="1"/>
  <c r="P133" i="1"/>
  <c r="F133" i="1"/>
  <c r="U132" i="1"/>
  <c r="P132" i="1"/>
  <c r="F132" i="1"/>
  <c r="U131" i="1"/>
  <c r="P131" i="1"/>
  <c r="F131" i="1"/>
  <c r="U130" i="1"/>
  <c r="P130" i="1"/>
  <c r="F130" i="1"/>
  <c r="U129" i="1"/>
  <c r="P129" i="1"/>
  <c r="F129" i="1"/>
  <c r="U128" i="1"/>
  <c r="P128" i="1"/>
  <c r="F128" i="1"/>
  <c r="U127" i="1"/>
  <c r="P127" i="1"/>
  <c r="F127" i="1"/>
  <c r="U126" i="1"/>
  <c r="P126" i="1"/>
  <c r="F126" i="1"/>
  <c r="U125" i="1"/>
  <c r="P125" i="1"/>
  <c r="F125" i="1"/>
  <c r="U124" i="1"/>
  <c r="P124" i="1"/>
  <c r="F124" i="1"/>
  <c r="U123" i="1"/>
  <c r="P123" i="1"/>
  <c r="F123" i="1"/>
  <c r="U122" i="1"/>
  <c r="P122" i="1"/>
  <c r="F122" i="1"/>
  <c r="U121" i="1"/>
  <c r="P121" i="1"/>
  <c r="F121" i="1"/>
  <c r="I196" i="1"/>
  <c r="B91" i="1"/>
  <c r="AL91" i="1" s="1"/>
  <c r="B90" i="1"/>
  <c r="AL90" i="1" s="1"/>
  <c r="B89" i="1"/>
  <c r="AL89" i="1" s="1"/>
  <c r="B88" i="1"/>
  <c r="AL88" i="1" s="1"/>
  <c r="B87" i="1"/>
  <c r="AL87" i="1" s="1"/>
  <c r="B86" i="1"/>
  <c r="AL86" i="1" s="1"/>
  <c r="B85" i="1"/>
  <c r="AL85" i="1" s="1"/>
  <c r="B84" i="1"/>
  <c r="AL84" i="1" s="1"/>
  <c r="B83" i="1"/>
  <c r="AL83" i="1" s="1"/>
  <c r="B82" i="1"/>
  <c r="AL82" i="1" s="1"/>
  <c r="B81" i="1"/>
  <c r="AL81" i="1" s="1"/>
  <c r="B80" i="1"/>
  <c r="AL80" i="1" s="1"/>
  <c r="B79" i="1"/>
  <c r="AL79" i="1" s="1"/>
  <c r="B78" i="1"/>
  <c r="AL78" i="1" s="1"/>
  <c r="B77" i="1"/>
  <c r="AL77" i="1" s="1"/>
  <c r="B76" i="1"/>
  <c r="AL76" i="1" s="1"/>
  <c r="B75" i="1"/>
  <c r="AL75" i="1" s="1"/>
  <c r="B74" i="1"/>
  <c r="AL74" i="1" s="1"/>
  <c r="B73" i="1"/>
  <c r="AL73" i="1" s="1"/>
  <c r="B72" i="1"/>
  <c r="AL72" i="1" s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29" i="1"/>
  <c r="AL27" i="1"/>
  <c r="AL26" i="1"/>
  <c r="AL25" i="1"/>
  <c r="B23" i="1"/>
  <c r="AL23" i="1" s="1"/>
  <c r="I147" i="1"/>
  <c r="I98" i="1"/>
  <c r="I49" i="1"/>
  <c r="L162" i="1"/>
  <c r="L113" i="1"/>
  <c r="AG149" i="1"/>
  <c r="AG100" i="1"/>
  <c r="L64" i="1"/>
  <c r="AG51" i="1"/>
  <c r="AG15" i="1"/>
  <c r="AK11" i="1"/>
  <c r="S13" i="1"/>
  <c r="P10" i="1"/>
  <c r="J11" i="1"/>
  <c r="D11" i="1"/>
  <c r="A11" i="1"/>
  <c r="AD9" i="1"/>
  <c r="AD8" i="1"/>
  <c r="D8" i="1"/>
  <c r="U91" i="1"/>
  <c r="P91" i="1"/>
  <c r="F91" i="1"/>
  <c r="U90" i="1"/>
  <c r="P90" i="1"/>
  <c r="F90" i="1"/>
  <c r="U89" i="1"/>
  <c r="P89" i="1"/>
  <c r="F89" i="1"/>
  <c r="U88" i="1"/>
  <c r="P88" i="1"/>
  <c r="F88" i="1"/>
  <c r="U87" i="1"/>
  <c r="P87" i="1"/>
  <c r="F87" i="1"/>
  <c r="U86" i="1"/>
  <c r="P86" i="1"/>
  <c r="F86" i="1"/>
  <c r="U85" i="1"/>
  <c r="P85" i="1"/>
  <c r="F85" i="1"/>
  <c r="U84" i="1"/>
  <c r="P84" i="1"/>
  <c r="F84" i="1"/>
  <c r="U83" i="1"/>
  <c r="P83" i="1"/>
  <c r="F83" i="1"/>
  <c r="U82" i="1"/>
  <c r="P82" i="1"/>
  <c r="F82" i="1"/>
  <c r="U81" i="1"/>
  <c r="P81" i="1"/>
  <c r="F81" i="1"/>
  <c r="U80" i="1"/>
  <c r="P80" i="1"/>
  <c r="F80" i="1"/>
  <c r="U79" i="1"/>
  <c r="P79" i="1"/>
  <c r="F79" i="1"/>
  <c r="U78" i="1"/>
  <c r="P78" i="1"/>
  <c r="F78" i="1"/>
  <c r="U77" i="1"/>
  <c r="P77" i="1"/>
  <c r="F77" i="1"/>
  <c r="U76" i="1"/>
  <c r="P76" i="1"/>
  <c r="F76" i="1"/>
  <c r="U75" i="1"/>
  <c r="P75" i="1"/>
  <c r="F75" i="1"/>
  <c r="U74" i="1"/>
  <c r="P74" i="1"/>
  <c r="F74" i="1"/>
  <c r="U73" i="1"/>
  <c r="P73" i="1"/>
  <c r="F73" i="1"/>
  <c r="U72" i="1"/>
  <c r="P72" i="1"/>
  <c r="F72" i="1"/>
  <c r="U23" i="1"/>
  <c r="P23" i="1"/>
  <c r="F23" i="1"/>
  <c r="AU11" i="1"/>
  <c r="D7" i="1"/>
  <c r="D56" i="1"/>
  <c r="D105" i="1"/>
  <c r="D154" i="1"/>
  <c r="AM75" i="1" l="1"/>
  <c r="AM78" i="1"/>
  <c r="AM80" i="1"/>
  <c r="AM82" i="1"/>
  <c r="AM84" i="1"/>
  <c r="AM86" i="1"/>
  <c r="AM88" i="1"/>
  <c r="AM90" i="1"/>
  <c r="AM91" i="1"/>
  <c r="AM171" i="1"/>
  <c r="AM173" i="1"/>
  <c r="AM175" i="1"/>
  <c r="AM177" i="1"/>
  <c r="AM179" i="1"/>
  <c r="AM181" i="1"/>
  <c r="AM183" i="1"/>
  <c r="AM185" i="1"/>
  <c r="AM187" i="1"/>
  <c r="AM189" i="1"/>
  <c r="AM25" i="1"/>
  <c r="AM26" i="1"/>
  <c r="AM29" i="1"/>
  <c r="AG93" i="1" s="1"/>
  <c r="AM30" i="1"/>
  <c r="AM32" i="1"/>
  <c r="AM35" i="1"/>
  <c r="AM37" i="1"/>
  <c r="AG191" i="1" s="1"/>
  <c r="AM38" i="1"/>
  <c r="AM40" i="1"/>
  <c r="AM121" i="1"/>
  <c r="D44" i="1"/>
  <c r="V44" i="1" s="1"/>
  <c r="AM72" i="1"/>
  <c r="AM23" i="1"/>
  <c r="AG45" i="1"/>
  <c r="K191" i="1"/>
  <c r="K142" i="1"/>
  <c r="K93" i="1"/>
  <c r="AG143" i="1"/>
  <c r="AG192" i="1"/>
  <c r="AG94" i="1"/>
  <c r="D142" i="1"/>
  <c r="D93" i="1"/>
  <c r="D191" i="1"/>
  <c r="AG44" i="1" l="1"/>
  <c r="AG142" i="1"/>
  <c r="V142" i="1"/>
  <c r="V191" i="1"/>
  <c r="V93" i="1"/>
</calcChain>
</file>

<file path=xl/sharedStrings.xml><?xml version="1.0" encoding="utf-8"?>
<sst xmlns="http://schemas.openxmlformats.org/spreadsheetml/2006/main" count="418" uniqueCount="139">
  <si>
    <t>自由形</t>
    <rPh sb="0" eb="3">
      <t>ジユウガタ</t>
    </rPh>
    <phoneticPr fontId="2"/>
  </si>
  <si>
    <t>背泳ぎ</t>
    <rPh sb="0" eb="2">
      <t>セオヨ</t>
    </rPh>
    <phoneticPr fontId="2"/>
  </si>
  <si>
    <t>平泳ぎ</t>
    <rPh sb="0" eb="2">
      <t>ヒラオヨ</t>
    </rPh>
    <phoneticPr fontId="2"/>
  </si>
  <si>
    <t>個人ﾒﾄﾞﾚｰ</t>
    <rPh sb="0" eb="2">
      <t>コジン</t>
    </rPh>
    <phoneticPr fontId="2"/>
  </si>
  <si>
    <t>学年</t>
    <rPh sb="0" eb="2">
      <t>ガクネン</t>
    </rPh>
    <phoneticPr fontId="2"/>
  </si>
  <si>
    <t>№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</si>
  <si>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</si>
  <si>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</si>
  <si>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</si>
  <si>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下記の者は本校在学生徒であり、定期健康診断の結果異常なく、標記大会に出場することを認め参加申込をいたします。</t>
    <rPh sb="0" eb="2">
      <t>カキ</t>
    </rPh>
    <rPh sb="3" eb="4">
      <t>モノ</t>
    </rPh>
    <rPh sb="5" eb="7">
      <t>ホンコウ</t>
    </rPh>
    <rPh sb="7" eb="9">
      <t>ザイガク</t>
    </rPh>
    <rPh sb="9" eb="11">
      <t>セイト</t>
    </rPh>
    <rPh sb="15" eb="17">
      <t>テイキ</t>
    </rPh>
    <rPh sb="17" eb="19">
      <t>ケンコウ</t>
    </rPh>
    <rPh sb="19" eb="21">
      <t>シンダン</t>
    </rPh>
    <rPh sb="22" eb="24">
      <t>ケッカ</t>
    </rPh>
    <rPh sb="24" eb="26">
      <t>イジョウ</t>
    </rPh>
    <rPh sb="29" eb="31">
      <t>ヒョウキ</t>
    </rPh>
    <rPh sb="31" eb="33">
      <t>タイカイ</t>
    </rPh>
    <rPh sb="34" eb="36">
      <t>シュツジョウ</t>
    </rPh>
    <rPh sb="41" eb="42">
      <t>ミト</t>
    </rPh>
    <rPh sb="43" eb="45">
      <t>サンカ</t>
    </rPh>
    <rPh sb="45" eb="47">
      <t>モウシコミ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</si>
  <si>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</si>
  <si>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</si>
  <si>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（</t>
    <phoneticPr fontId="2"/>
  </si>
  <si>
    <t>）</t>
    <phoneticPr fontId="2"/>
  </si>
  <si>
    <t>名</t>
    <rPh sb="0" eb="1">
      <t>メイ</t>
    </rPh>
    <phoneticPr fontId="2"/>
  </si>
  <si>
    <t>（</t>
    <phoneticPr fontId="2"/>
  </si>
  <si>
    <t>）</t>
    <phoneticPr fontId="2"/>
  </si>
  <si>
    <t>参加選手合計</t>
    <rPh sb="0" eb="2">
      <t>サンカ</t>
    </rPh>
    <rPh sb="2" eb="4">
      <t>センシュ</t>
    </rPh>
    <rPh sb="4" eb="6">
      <t>ゴウケイ</t>
    </rPh>
    <phoneticPr fontId="2"/>
  </si>
  <si>
    <t>学　校　名　略　称</t>
    <rPh sb="0" eb="1">
      <t>ガク</t>
    </rPh>
    <rPh sb="2" eb="3">
      <t>コウ</t>
    </rPh>
    <rPh sb="4" eb="5">
      <t>メイ</t>
    </rPh>
    <rPh sb="6" eb="7">
      <t>リャク</t>
    </rPh>
    <rPh sb="8" eb="9">
      <t>ショウ</t>
    </rPh>
    <phoneticPr fontId="2"/>
  </si>
  <si>
    <t>フリガナ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</si>
  <si>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</si>
  <si>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</si>
  <si>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　　　校　　　所　　　在　　　地</t>
    <rPh sb="0" eb="1">
      <t>ガク</t>
    </rPh>
    <rPh sb="4" eb="5">
      <t>コウ</t>
    </rPh>
    <rPh sb="8" eb="9">
      <t>ショ</t>
    </rPh>
    <rPh sb="12" eb="13">
      <t>ザイ</t>
    </rPh>
    <rPh sb="16" eb="17">
      <t>チ</t>
    </rPh>
    <phoneticPr fontId="2"/>
  </si>
  <si>
    <t>FAX</t>
    <phoneticPr fontId="2"/>
  </si>
  <si>
    <t>フリガナ</t>
    <phoneticPr fontId="2"/>
  </si>
  <si>
    <t>略称フリガナ</t>
    <rPh sb="0" eb="1">
      <t>リャク</t>
    </rPh>
    <rPh sb="1" eb="2">
      <t>ショウ</t>
    </rPh>
    <phoneticPr fontId="2"/>
  </si>
  <si>
    <t>学　校
正式名称</t>
    <rPh sb="0" eb="1">
      <t>ガク</t>
    </rPh>
    <rPh sb="2" eb="3">
      <t>コウ</t>
    </rPh>
    <rPh sb="4" eb="6">
      <t>セイシキ</t>
    </rPh>
    <rPh sb="6" eb="8">
      <t>メイショウ</t>
    </rPh>
    <phoneticPr fontId="2"/>
  </si>
  <si>
    <t>性</t>
    <rPh sb="0" eb="1">
      <t>セイ</t>
    </rPh>
    <phoneticPr fontId="2"/>
  </si>
  <si>
    <t>男子個人種目数</t>
    <rPh sb="0" eb="2">
      <t>ダンシ</t>
    </rPh>
    <rPh sb="2" eb="4">
      <t>コジン</t>
    </rPh>
    <rPh sb="4" eb="6">
      <t>シュモク</t>
    </rPh>
    <rPh sb="6" eb="7">
      <t>スウ</t>
    </rPh>
    <phoneticPr fontId="2"/>
  </si>
  <si>
    <t>女子個人種目数</t>
    <rPh sb="0" eb="2">
      <t>ジョシ</t>
    </rPh>
    <rPh sb="2" eb="4">
      <t>コジン</t>
    </rPh>
    <rPh sb="4" eb="6">
      <t>シュモク</t>
    </rPh>
    <rPh sb="6" eb="7">
      <t>スウ</t>
    </rPh>
    <phoneticPr fontId="2"/>
  </si>
  <si>
    <t>男個人記入ミス</t>
    <rPh sb="0" eb="1">
      <t>オトコ</t>
    </rPh>
    <rPh sb="1" eb="2">
      <t>コ</t>
    </rPh>
    <rPh sb="2" eb="3">
      <t>ジン</t>
    </rPh>
    <rPh sb="3" eb="5">
      <t>キニュウ</t>
    </rPh>
    <phoneticPr fontId="2"/>
  </si>
  <si>
    <t>女個人記入ミス</t>
    <rPh sb="0" eb="1">
      <t>オンナ</t>
    </rPh>
    <rPh sb="1" eb="2">
      <t>コ</t>
    </rPh>
    <rPh sb="2" eb="3">
      <t>ジン</t>
    </rPh>
    <rPh sb="3" eb="5">
      <t>キニュウ</t>
    </rPh>
    <phoneticPr fontId="2"/>
  </si>
  <si>
    <t>R記入ミス</t>
    <rPh sb="1" eb="3">
      <t>キニュウ</t>
    </rPh>
    <phoneticPr fontId="2"/>
  </si>
  <si>
    <t>①</t>
    <phoneticPr fontId="2"/>
  </si>
  <si>
    <t>②</t>
    <phoneticPr fontId="2"/>
  </si>
  <si>
    <t>男子個人種目数②</t>
    <rPh sb="0" eb="2">
      <t>ダンシ</t>
    </rPh>
    <rPh sb="2" eb="4">
      <t>コジン</t>
    </rPh>
    <rPh sb="4" eb="6">
      <t>シュモク</t>
    </rPh>
    <rPh sb="6" eb="7">
      <t>スウ</t>
    </rPh>
    <phoneticPr fontId="2"/>
  </si>
  <si>
    <t>女子個人種目数②</t>
    <rPh sb="0" eb="2">
      <t>ジョシ</t>
    </rPh>
    <rPh sb="2" eb="4">
      <t>コジン</t>
    </rPh>
    <rPh sb="4" eb="6">
      <t>シュモク</t>
    </rPh>
    <rPh sb="6" eb="7">
      <t>スウ</t>
    </rPh>
    <phoneticPr fontId="2"/>
  </si>
  <si>
    <t>男子参加者数①</t>
    <rPh sb="0" eb="2">
      <t>ダンシ</t>
    </rPh>
    <rPh sb="2" eb="5">
      <t>サンカシャ</t>
    </rPh>
    <rPh sb="5" eb="6">
      <t>スウ</t>
    </rPh>
    <phoneticPr fontId="2"/>
  </si>
  <si>
    <t>男子参加者数②</t>
    <rPh sb="0" eb="2">
      <t>ダンシ</t>
    </rPh>
    <rPh sb="2" eb="5">
      <t>サンカシャ</t>
    </rPh>
    <rPh sb="5" eb="6">
      <t>スウ</t>
    </rPh>
    <phoneticPr fontId="2"/>
  </si>
  <si>
    <t>女子参加者数②</t>
    <rPh sb="0" eb="2">
      <t>ジョシ</t>
    </rPh>
    <rPh sb="2" eb="5">
      <t>サンカシャ</t>
    </rPh>
    <rPh sb="5" eb="6">
      <t>スウ</t>
    </rPh>
    <phoneticPr fontId="2"/>
  </si>
  <si>
    <t>女子参加者数①</t>
    <rPh sb="0" eb="2">
      <t>ジョシ</t>
    </rPh>
    <rPh sb="2" eb="5">
      <t>サンカシャ</t>
    </rPh>
    <rPh sb="5" eb="6">
      <t>スウ</t>
    </rPh>
    <phoneticPr fontId="2"/>
  </si>
  <si>
    <t>水 泳 競 技 申 込 一 覧 表</t>
    <rPh sb="0" eb="1">
      <t>ミズ</t>
    </rPh>
    <rPh sb="2" eb="3">
      <t>オヨ</t>
    </rPh>
    <rPh sb="4" eb="5">
      <t>セリ</t>
    </rPh>
    <rPh sb="6" eb="7">
      <t>ワザ</t>
    </rPh>
    <rPh sb="8" eb="9">
      <t>サル</t>
    </rPh>
    <rPh sb="10" eb="11">
      <t>コミ</t>
    </rPh>
    <rPh sb="12" eb="13">
      <t>イチ</t>
    </rPh>
    <rPh sb="14" eb="15">
      <t>ラン</t>
    </rPh>
    <rPh sb="16" eb="17">
      <t>ヒョウ</t>
    </rPh>
    <phoneticPr fontId="2"/>
  </si>
  <si>
    <t>所在地</t>
    <rPh sb="0" eb="3">
      <t>ショザイチ</t>
    </rPh>
    <phoneticPr fontId="2"/>
  </si>
  <si>
    <t>学校名</t>
    <rPh sb="0" eb="2">
      <t>ガッコウ</t>
    </rPh>
    <rPh sb="2" eb="3">
      <t>メイ</t>
    </rPh>
    <phoneticPr fontId="2"/>
  </si>
  <si>
    <t>引率
責任者</t>
    <rPh sb="0" eb="2">
      <t>インソツ</t>
    </rPh>
    <rPh sb="3" eb="6">
      <t>セキニンシャ</t>
    </rPh>
    <phoneticPr fontId="2"/>
  </si>
  <si>
    <t>出　　　　　場　　　　　種　　　　　目</t>
    <rPh sb="0" eb="1">
      <t>デ</t>
    </rPh>
    <rPh sb="6" eb="7">
      <t>バ</t>
    </rPh>
    <rPh sb="12" eb="13">
      <t>タネ</t>
    </rPh>
    <rPh sb="18" eb="19">
      <t>メ</t>
    </rPh>
    <phoneticPr fontId="2"/>
  </si>
  <si>
    <t>枚中の　   枚目</t>
    <rPh sb="0" eb="1">
      <t>マイ</t>
    </rPh>
    <rPh sb="1" eb="2">
      <t>チュウ</t>
    </rPh>
    <rPh sb="7" eb="8">
      <t>マイ</t>
    </rPh>
    <rPh sb="8" eb="9">
      <t>メ</t>
    </rPh>
    <phoneticPr fontId="2"/>
  </si>
  <si>
    <t>＋</t>
    <phoneticPr fontId="2"/>
  </si>
  <si>
    <t>＝</t>
    <phoneticPr fontId="2"/>
  </si>
  <si>
    <t>）</t>
    <phoneticPr fontId="2"/>
  </si>
  <si>
    <t>（</t>
    <phoneticPr fontId="2"/>
  </si>
  <si>
    <t>日本水泳連盟
登録団体番号</t>
    <rPh sb="0" eb="2">
      <t>ニホン</t>
    </rPh>
    <rPh sb="2" eb="4">
      <t>スイエイ</t>
    </rPh>
    <rPh sb="4" eb="6">
      <t>レンメイ</t>
    </rPh>
    <rPh sb="7" eb="9">
      <t>トウロク</t>
    </rPh>
    <rPh sb="9" eb="11">
      <t>ダンタイ</t>
    </rPh>
    <rPh sb="11" eb="13">
      <t>バンゴウ</t>
    </rPh>
    <phoneticPr fontId="2"/>
  </si>
  <si>
    <t>監督者</t>
    <rPh sb="0" eb="1">
      <t>ラン</t>
    </rPh>
    <rPh sb="1" eb="2">
      <t>ヨシ</t>
    </rPh>
    <rPh sb="2" eb="3">
      <t>シャ</t>
    </rPh>
    <phoneticPr fontId="2"/>
  </si>
  <si>
    <t>自由形</t>
  </si>
  <si>
    <t>個人ﾒﾄﾞﾚｰ</t>
  </si>
  <si>
    <t>ＳＱ</t>
  </si>
  <si>
    <t>登録番号</t>
  </si>
  <si>
    <t>氏名</t>
  </si>
  <si>
    <t>カナ</t>
  </si>
  <si>
    <t>学種</t>
  </si>
  <si>
    <t>学年</t>
  </si>
  <si>
    <t>５０ｍ</t>
  </si>
  <si>
    <t>１００ｍ</t>
  </si>
  <si>
    <t>２００ｍ</t>
  </si>
  <si>
    <t>４００ｍ</t>
  </si>
  <si>
    <t>略称フリガナ</t>
    <rPh sb="0" eb="2">
      <t>リャクショウ</t>
    </rPh>
    <phoneticPr fontId="2"/>
  </si>
  <si>
    <t>日本水泳連盟登録団体番号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ダンタイ</t>
    </rPh>
    <rPh sb="10" eb="12">
      <t>バンゴウ</t>
    </rPh>
    <phoneticPr fontId="2"/>
  </si>
  <si>
    <t>正式名称</t>
    <rPh sb="0" eb="2">
      <t>セイシキ</t>
    </rPh>
    <rPh sb="2" eb="4">
      <t>メイショウ</t>
    </rPh>
    <phoneticPr fontId="2"/>
  </si>
  <si>
    <t>略称</t>
    <rPh sb="0" eb="2">
      <t>リャクショウ</t>
    </rPh>
    <phoneticPr fontId="2"/>
  </si>
  <si>
    <t>連絡先（電話）</t>
    <rPh sb="0" eb="3">
      <t>レンラクサキ</t>
    </rPh>
    <rPh sb="4" eb="6">
      <t>デンワ</t>
    </rPh>
    <phoneticPr fontId="2"/>
  </si>
  <si>
    <t>連絡先（FAX）</t>
    <rPh sb="0" eb="3">
      <t>レンラクサキ</t>
    </rPh>
    <phoneticPr fontId="2"/>
  </si>
  <si>
    <t>監督者
データ</t>
    <rPh sb="0" eb="3">
      <t>カントクシャ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</si>
  <si>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</si>
  <si>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</si>
  <si>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</si>
  <si>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種別</t>
    <rPh sb="0" eb="2">
      <t>シュベツ</t>
    </rPh>
    <phoneticPr fontId="2"/>
  </si>
  <si>
    <t>連絡先（携帯番号）</t>
    <rPh sb="0" eb="3">
      <t>レンラクサキ</t>
    </rPh>
    <rPh sb="4" eb="6">
      <t>ケイタイ</t>
    </rPh>
    <rPh sb="6" eb="8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</si>
  <si>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</si>
  <si>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フリガナ</t>
    <phoneticPr fontId="2"/>
  </si>
  <si>
    <t>氏　　名</t>
    <rPh sb="0" eb="1">
      <t>シ</t>
    </rPh>
    <rPh sb="3" eb="4">
      <t>メイ</t>
    </rPh>
    <phoneticPr fontId="2"/>
  </si>
  <si>
    <t>緊急連絡先</t>
    <rPh sb="0" eb="2">
      <t>キンキュウ</t>
    </rPh>
    <rPh sb="2" eb="5">
      <t>レンラクサキ</t>
    </rPh>
    <phoneticPr fontId="2"/>
  </si>
  <si>
    <t>個人種目</t>
    <phoneticPr fontId="2"/>
  </si>
  <si>
    <t>リレー種目</t>
    <phoneticPr fontId="2"/>
  </si>
  <si>
    <t>種目</t>
  </si>
  <si>
    <t>種目</t>
    <rPh sb="0" eb="2">
      <t>シュモク</t>
    </rPh>
    <phoneticPr fontId="2"/>
  </si>
  <si>
    <t>所属校
データ</t>
    <rPh sb="0" eb="2">
      <t>ショゾク</t>
    </rPh>
    <rPh sb="2" eb="3">
      <t>コウ</t>
    </rPh>
    <phoneticPr fontId="2"/>
  </si>
  <si>
    <t>学校長名</t>
    <rPh sb="0" eb="3">
      <t>ガッコウチョウ</t>
    </rPh>
    <rPh sb="3" eb="4">
      <t>メイ</t>
    </rPh>
    <phoneticPr fontId="2"/>
  </si>
  <si>
    <t>学校連絡先</t>
    <rPh sb="0" eb="2">
      <t>ガッコウ</t>
    </rPh>
    <rPh sb="2" eb="5">
      <t>レンラクサキ</t>
    </rPh>
    <phoneticPr fontId="2"/>
  </si>
  <si>
    <t>TEL</t>
    <phoneticPr fontId="2"/>
  </si>
  <si>
    <t>リレー申込欄</t>
    <rPh sb="3" eb="5">
      <t>モウシコミ</t>
    </rPh>
    <rPh sb="5" eb="6">
      <t>ラン</t>
    </rPh>
    <phoneticPr fontId="2"/>
  </si>
  <si>
    <t>ﾊﾞﾀﾌﾗｲ</t>
    <phoneticPr fontId="2"/>
  </si>
  <si>
    <t>エントリーデータ　貼付欄</t>
    <rPh sb="9" eb="11">
      <t>ハリツケ</t>
    </rPh>
    <rPh sb="11" eb="12">
      <t>ラン</t>
    </rPh>
    <phoneticPr fontId="2"/>
  </si>
  <si>
    <t>リレー男子</t>
    <rPh sb="3" eb="5">
      <t>ダンシ</t>
    </rPh>
    <phoneticPr fontId="2"/>
  </si>
  <si>
    <t>リレー女子</t>
    <rPh sb="3" eb="5">
      <t>ジョシ</t>
    </rPh>
    <phoneticPr fontId="2"/>
  </si>
  <si>
    <t>個人種目男子</t>
    <rPh sb="0" eb="2">
      <t>コジン</t>
    </rPh>
    <rPh sb="2" eb="4">
      <t>シュモク</t>
    </rPh>
    <rPh sb="4" eb="6">
      <t>ダンシ</t>
    </rPh>
    <phoneticPr fontId="2"/>
  </si>
  <si>
    <t>個人種目女子</t>
    <rPh sb="0" eb="2">
      <t>コジン</t>
    </rPh>
    <rPh sb="2" eb="4">
      <t>シュモク</t>
    </rPh>
    <rPh sb="4" eb="6">
      <t>ジョシ</t>
    </rPh>
    <phoneticPr fontId="2"/>
  </si>
  <si>
    <t>No</t>
  </si>
  <si>
    <t>チーム名</t>
  </si>
  <si>
    <t>チーム性別</t>
  </si>
  <si>
    <t>距離</t>
  </si>
  <si>
    <t>クラス</t>
  </si>
  <si>
    <t>TIME</t>
  </si>
  <si>
    <t>　※　漢字４文字以内</t>
    <rPh sb="3" eb="5">
      <t>カンジ</t>
    </rPh>
    <rPh sb="6" eb="8">
      <t>モジ</t>
    </rPh>
    <rPh sb="8" eb="10">
      <t>イナイ</t>
    </rPh>
    <phoneticPr fontId="2"/>
  </si>
  <si>
    <t>　※　『男』　or　『女』</t>
    <rPh sb="4" eb="5">
      <t>オトコ</t>
    </rPh>
    <rPh sb="11" eb="12">
      <t>オンナ</t>
    </rPh>
    <phoneticPr fontId="2"/>
  </si>
  <si>
    <t>　※　『男』 『女』</t>
    <rPh sb="4" eb="5">
      <t>オトコ</t>
    </rPh>
    <rPh sb="8" eb="9">
      <t>オンナ</t>
    </rPh>
    <phoneticPr fontId="2"/>
  </si>
  <si>
    <t>教諭</t>
    <rPh sb="0" eb="2">
      <t>キョウユ</t>
    </rPh>
    <phoneticPr fontId="2"/>
  </si>
  <si>
    <t>助手</t>
    <rPh sb="0" eb="2">
      <t>ジョシュ</t>
    </rPh>
    <phoneticPr fontId="2"/>
  </si>
  <si>
    <t>外部</t>
    <rPh sb="0" eb="2">
      <t>ガイブ</t>
    </rPh>
    <phoneticPr fontId="2"/>
  </si>
  <si>
    <t>この下の水色の行から、個人種目データ（男子）を貼り付けてください。（　※　女子は、更に下に貼付欄があります　）</t>
    <rPh sb="2" eb="3">
      <t>シタ</t>
    </rPh>
    <rPh sb="4" eb="6">
      <t>ミズイロ</t>
    </rPh>
    <rPh sb="7" eb="8">
      <t>ギョウ</t>
    </rPh>
    <rPh sb="11" eb="13">
      <t>コジン</t>
    </rPh>
    <rPh sb="13" eb="15">
      <t>シュモク</t>
    </rPh>
    <rPh sb="19" eb="21">
      <t>ダンシ</t>
    </rPh>
    <rPh sb="23" eb="24">
      <t>ハ</t>
    </rPh>
    <rPh sb="25" eb="26">
      <t>ツ</t>
    </rPh>
    <rPh sb="37" eb="39">
      <t>ジョシ</t>
    </rPh>
    <rPh sb="41" eb="42">
      <t>サラ</t>
    </rPh>
    <rPh sb="43" eb="44">
      <t>シタ</t>
    </rPh>
    <rPh sb="45" eb="47">
      <t>ハリツケ</t>
    </rPh>
    <rPh sb="47" eb="48">
      <t>ラン</t>
    </rPh>
    <phoneticPr fontId="2"/>
  </si>
  <si>
    <t>参加人数</t>
    <rPh sb="0" eb="2">
      <t>サンカ</t>
    </rPh>
    <rPh sb="2" eb="4">
      <t>ニンズウ</t>
    </rPh>
    <phoneticPr fontId="2" alignment="noControl"/>
  </si>
  <si>
    <t>種目数</t>
    <rPh sb="0" eb="2">
      <t>シュモク</t>
    </rPh>
    <rPh sb="2" eb="3">
      <t>スウ</t>
    </rPh>
    <phoneticPr fontId="2" alignment="noControl"/>
  </si>
  <si>
    <t>校長</t>
    <rPh sb="0" eb="2">
      <t>コウチョウ</t>
    </rPh>
    <phoneticPr fontId="2" alignment="noControl"/>
  </si>
  <si>
    <t>申込書（認知書）作成年月日</t>
    <rPh sb="0" eb="2">
      <t>モウシコミ</t>
    </rPh>
    <rPh sb="2" eb="3">
      <t>ショ</t>
    </rPh>
    <rPh sb="4" eb="6">
      <t>ニンチ</t>
    </rPh>
    <rPh sb="6" eb="7">
      <t>ショ</t>
    </rPh>
    <rPh sb="8" eb="10">
      <t>サクセイ</t>
    </rPh>
    <rPh sb="10" eb="13">
      <t>ネンガッピ</t>
    </rPh>
    <phoneticPr fontId="2"/>
  </si>
  <si>
    <t>平成</t>
    <rPh sb="0" eb="2">
      <t>ヘイセイ</t>
    </rPh>
    <phoneticPr fontId="2" alignment="noControl"/>
  </si>
  <si>
    <t>年</t>
    <rPh sb="0" eb="1">
      <t>ネン</t>
    </rPh>
    <phoneticPr fontId="2" alignment="noControl"/>
  </si>
  <si>
    <t>月</t>
    <rPh sb="0" eb="1">
      <t>ガツ</t>
    </rPh>
    <phoneticPr fontId="2" alignment="noControl"/>
  </si>
  <si>
    <t>日</t>
    <rPh sb="0" eb="1">
      <t>ニチ</t>
    </rPh>
    <phoneticPr fontId="2" alignment="noControl"/>
  </si>
  <si>
    <t>４７</t>
    <phoneticPr fontId="2" alignment="noControl"/>
  </si>
  <si>
    <t>この下のピンク色の行から、個人種目データ（女子）を貼り付けてください。</t>
    <rPh sb="2" eb="3">
      <t>シタ</t>
    </rPh>
    <rPh sb="7" eb="8">
      <t>イロ</t>
    </rPh>
    <rPh sb="9" eb="10">
      <t>ギョウ</t>
    </rPh>
    <rPh sb="13" eb="15">
      <t>コジン</t>
    </rPh>
    <rPh sb="15" eb="17">
      <t>シュモク</t>
    </rPh>
    <rPh sb="21" eb="23">
      <t>ジョシ</t>
    </rPh>
    <rPh sb="25" eb="26">
      <t>ハ</t>
    </rPh>
    <rPh sb="27" eb="28">
      <t>ツ</t>
    </rPh>
    <phoneticPr fontId="2"/>
  </si>
  <si>
    <t>背泳ぎ</t>
    <rPh sb="0" eb="2">
      <t>セオヨ</t>
    </rPh>
    <phoneticPr fontId="2" alignment="noControl"/>
  </si>
  <si>
    <t>平泳ぎ</t>
    <rPh sb="0" eb="2">
      <t>ヒラオヨ</t>
    </rPh>
    <phoneticPr fontId="2" alignment="noControl"/>
  </si>
  <si>
    <t>ﾊﾞﾀﾌﾗｲ</t>
    <phoneticPr fontId="2" alignment="noControl"/>
  </si>
  <si>
    <t>２００ｍ</t>
    <phoneticPr fontId="2" alignment="noControl"/>
  </si>
  <si>
    <t>性別</t>
    <rPh sb="0" eb="2">
      <t>セイベツ</t>
    </rPh>
    <phoneticPr fontId="2" alignment="noControl"/>
  </si>
  <si>
    <t>５０ｍ</t>
    <phoneticPr fontId="2" alignment="noControl"/>
  </si>
  <si>
    <t>４００ｍ</t>
    <phoneticPr fontId="2" alignment="noControl"/>
  </si>
  <si>
    <t>８００ｍ</t>
    <phoneticPr fontId="2" alignment="noControl"/>
  </si>
  <si>
    <t>１５００ｍ</t>
    <phoneticPr fontId="2" alignment="noControl"/>
  </si>
  <si>
    <r>
      <t>この下の「A</t>
    </r>
    <r>
      <rPr>
        <sz val="11"/>
        <rFont val="ＭＳ Ｐゴシック"/>
        <family val="3"/>
        <charset val="128"/>
      </rPr>
      <t>27セル」にあわせて</t>
    </r>
    <r>
      <rPr>
        <sz val="11"/>
        <rFont val="ＭＳ Ｐゴシック"/>
        <family val="3"/>
        <charset val="128"/>
      </rPr>
      <t>、リレーデータ（男子）を貼り付けてください。（上につめて）</t>
    </r>
    <rPh sb="2" eb="3">
      <t>シタ</t>
    </rPh>
    <rPh sb="24" eb="26">
      <t>ダンシ</t>
    </rPh>
    <rPh sb="28" eb="29">
      <t>ハ</t>
    </rPh>
    <rPh sb="30" eb="31">
      <t>ツ</t>
    </rPh>
    <rPh sb="39" eb="40">
      <t>ウエ</t>
    </rPh>
    <phoneticPr fontId="2"/>
  </si>
  <si>
    <r>
      <t>この下の「A</t>
    </r>
    <r>
      <rPr>
        <sz val="11"/>
        <rFont val="ＭＳ Ｐゴシック"/>
        <family val="3"/>
        <charset val="128"/>
      </rPr>
      <t>35</t>
    </r>
    <r>
      <rPr>
        <sz val="11"/>
        <rFont val="ＭＳ Ｐゴシック"/>
        <family val="3"/>
        <charset val="128"/>
      </rPr>
      <t>セル」にあわせて、、リレーデータ（女子）を貼り付けてください。（上につめて）</t>
    </r>
    <rPh sb="2" eb="3">
      <t>シタ</t>
    </rPh>
    <rPh sb="25" eb="27">
      <t>ジョシ</t>
    </rPh>
    <rPh sb="29" eb="30">
      <t>ハ</t>
    </rPh>
    <rPh sb="31" eb="32">
      <t>ツ</t>
    </rPh>
    <phoneticPr fontId="2"/>
  </si>
  <si>
    <t>コーチ
データ</t>
    <phoneticPr fontId="2"/>
  </si>
  <si>
    <t>那覇地区中学校体育連盟会長　　殿</t>
    <rPh sb="0" eb="2">
      <t>ナハ</t>
    </rPh>
    <rPh sb="2" eb="4">
      <t>チク</t>
    </rPh>
    <rPh sb="4" eb="7">
      <t>チュウガッコウ</t>
    </rPh>
    <rPh sb="7" eb="9">
      <t>タイイク</t>
    </rPh>
    <rPh sb="9" eb="11">
      <t>レンメイ</t>
    </rPh>
    <rPh sb="11" eb="13">
      <t>カイチョウ</t>
    </rPh>
    <rPh sb="15" eb="16">
      <t>ドノ</t>
    </rPh>
    <phoneticPr fontId="2"/>
  </si>
  <si>
    <t>コーチ</t>
    <phoneticPr fontId="2" alignment="noControl"/>
  </si>
  <si>
    <t>個人情報については「那覇地区中体連個人情報保護方針」を承諾した上で参加申込みすることに同意します。</t>
    <rPh sb="0" eb="2">
      <t>コジン</t>
    </rPh>
    <rPh sb="2" eb="4">
      <t>ジョウホウ</t>
    </rPh>
    <rPh sb="10" eb="12">
      <t>ナハ</t>
    </rPh>
    <rPh sb="12" eb="14">
      <t>チク</t>
    </rPh>
    <rPh sb="14" eb="17">
      <t>チュウタイレン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2"/>
  </si>
  <si>
    <t>すべて入力して下さい</t>
    <rPh sb="3" eb="5">
      <t>ニュウリョク</t>
    </rPh>
    <rPh sb="7" eb="8">
      <t>クダ</t>
    </rPh>
    <phoneticPr fontId="2" alignment="noControl"/>
  </si>
  <si>
    <t>令和３年度那覇地区中学校
第5４回水泳競技大会</t>
    <rPh sb="0" eb="2">
      <t>レイワ</t>
    </rPh>
    <rPh sb="3" eb="5">
      <t>ネンド</t>
    </rPh>
    <rPh sb="5" eb="7">
      <t>ナハ</t>
    </rPh>
    <rPh sb="7" eb="9">
      <t>チク</t>
    </rPh>
    <rPh sb="9" eb="12">
      <t>チュウガッコウ</t>
    </rPh>
    <rPh sb="13" eb="14">
      <t>ダイ</t>
    </rPh>
    <rPh sb="16" eb="17">
      <t>カイ</t>
    </rPh>
    <rPh sb="17" eb="19">
      <t>スイエイ</t>
    </rPh>
    <rPh sb="19" eb="21">
      <t>キョウギ</t>
    </rPh>
    <rPh sb="21" eb="23">
      <t>タイカイ</t>
    </rPh>
    <phoneticPr fontId="2"/>
  </si>
  <si>
    <t>令和3年度那覇地区中学校
第5４回水泳競技大会</t>
    <rPh sb="0" eb="2">
      <t>レイワ</t>
    </rPh>
    <rPh sb="3" eb="5">
      <t>ネンド</t>
    </rPh>
    <rPh sb="5" eb="7">
      <t>ナハ</t>
    </rPh>
    <rPh sb="7" eb="9">
      <t>チク</t>
    </rPh>
    <rPh sb="9" eb="12">
      <t>チュウガッコウ</t>
    </rPh>
    <rPh sb="13" eb="14">
      <t>ダイ</t>
    </rPh>
    <rPh sb="16" eb="17">
      <t>カイ</t>
    </rPh>
    <rPh sb="17" eb="19">
      <t>スイエイ</t>
    </rPh>
    <rPh sb="19" eb="21">
      <t>キョウギ</t>
    </rPh>
    <rPh sb="21" eb="23">
      <t>タイカイ</t>
    </rPh>
    <phoneticPr fontId="2"/>
  </si>
  <si>
    <t>令和</t>
    <rPh sb="0" eb="2">
      <t>レイワ</t>
    </rPh>
    <phoneticPr fontId="2"/>
  </si>
  <si>
    <t>那覇+D48+A1:AK40+A1:A+A1:AK187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</si>
</sst>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:ss.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22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24"/>
      <name val="HGP創英ﾌﾟﾚｾﾞﾝｽEB"/>
      <family val="1"/>
      <charset val="128"/>
    </font>
    <font>
      <sz val="48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HGS創英ﾌﾟﾚｾﾞﾝｽEB"/>
      <family val="1"/>
      <charset val="128"/>
    </font>
    <font>
      <sz val="28"/>
      <name val="HGP創英ﾌﾟﾚｾﾞﾝｽEB"/>
      <family val="1"/>
      <charset val="128"/>
    </font>
    <font>
      <sz val="14"/>
      <name val="HG創英角ｺﾞｼｯｸUB"/>
      <family val="3"/>
      <charset val="128"/>
    </font>
    <font>
      <sz val="14"/>
      <color indexed="9"/>
      <name val="HG創英角ｺﾞｼｯｸUB"/>
      <family val="3"/>
      <charset val="128"/>
    </font>
    <font>
      <sz val="28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6" xfId="0" applyBorder="1" applyProtection="1">
      <alignment vertical="center"/>
      <protection locked="0"/>
    </xf>
    <xf numFmtId="0" fontId="10" fillId="0" borderId="0" xfId="0" applyFont="1" applyAlignment="1" applyProtection="1">
      <alignment vertical="top"/>
    </xf>
    <xf numFmtId="0" fontId="0" fillId="0" borderId="0" xfId="0" applyProtection="1">
      <alignment vertical="center"/>
    </xf>
    <xf numFmtId="0" fontId="11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textRotation="255"/>
    </xf>
    <xf numFmtId="0" fontId="1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shrinkToFit="1"/>
    </xf>
    <xf numFmtId="0" fontId="14" fillId="0" borderId="14" xfId="0" applyNumberFormat="1" applyFont="1" applyBorder="1" applyAlignment="1" applyProtection="1">
      <alignment horizontal="center" vertical="center" shrinkToFit="1"/>
    </xf>
    <xf numFmtId="0" fontId="14" fillId="0" borderId="0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Border="1" applyAlignment="1" applyProtection="1">
      <alignment horizontal="left" vertical="center" shrinkToFit="1"/>
    </xf>
    <xf numFmtId="0" fontId="14" fillId="0" borderId="4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top" textRotation="255"/>
    </xf>
    <xf numFmtId="49" fontId="14" fillId="0" borderId="15" xfId="0" applyNumberFormat="1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 shrinkToFit="1"/>
    </xf>
    <xf numFmtId="0" fontId="5" fillId="0" borderId="15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textRotation="255"/>
    </xf>
    <xf numFmtId="0" fontId="6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/>
    </xf>
    <xf numFmtId="0" fontId="4" fillId="0" borderId="19" xfId="0" applyNumberFormat="1" applyFont="1" applyBorder="1" applyAlignment="1" applyProtection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21" xfId="0" applyNumberFormat="1" applyFont="1" applyBorder="1" applyAlignment="1" applyProtection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25" xfId="0" applyNumberFormat="1" applyFont="1" applyBorder="1" applyAlignment="1" applyProtection="1">
      <alignment horizontal="center" vertical="center"/>
    </xf>
    <xf numFmtId="0" fontId="5" fillId="0" borderId="26" xfId="0" applyNumberFormat="1" applyFont="1" applyBorder="1" applyAlignment="1" applyProtection="1">
      <alignment horizontal="center" vertical="center"/>
    </xf>
    <xf numFmtId="0" fontId="5" fillId="0" borderId="27" xfId="0" applyNumberFormat="1" applyFont="1" applyBorder="1" applyAlignment="1" applyProtection="1">
      <alignment horizontal="center" vertical="center"/>
    </xf>
    <xf numFmtId="0" fontId="5" fillId="0" borderId="28" xfId="0" applyNumberFormat="1" applyFont="1" applyBorder="1" applyAlignment="1" applyProtection="1">
      <alignment horizontal="center" vertical="center"/>
    </xf>
    <xf numFmtId="0" fontId="5" fillId="0" borderId="29" xfId="0" applyNumberFormat="1" applyFont="1" applyBorder="1" applyAlignment="1" applyProtection="1">
      <alignment horizontal="center" vertical="center"/>
    </xf>
    <xf numFmtId="0" fontId="5" fillId="0" borderId="3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 textRotation="255"/>
    </xf>
    <xf numFmtId="0" fontId="7" fillId="0" borderId="0" xfId="0" applyNumberFormat="1" applyFont="1" applyBorder="1" applyAlignment="1" applyProtection="1">
      <alignment horizontal="left" vertical="center" shrinkToFit="1"/>
    </xf>
    <xf numFmtId="0" fontId="0" fillId="0" borderId="0" xfId="0" applyNumberForma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 shrinkToFit="1"/>
    </xf>
    <xf numFmtId="0" fontId="7" fillId="0" borderId="0" xfId="0" quotePrefix="1" applyNumberFormat="1" applyFont="1" applyAlignment="1" applyProtection="1">
      <alignment horizontal="center" vertical="center"/>
    </xf>
    <xf numFmtId="0" fontId="7" fillId="0" borderId="0" xfId="0" quotePrefix="1" applyNumberFormat="1" applyFont="1" applyBorder="1" applyProtection="1">
      <alignment vertical="center"/>
    </xf>
    <xf numFmtId="0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NumberFormat="1" applyFont="1" applyProtection="1">
      <alignment vertical="center"/>
    </xf>
    <xf numFmtId="0" fontId="0" fillId="0" borderId="0" xfId="0" applyNumberFormat="1" applyAlignment="1" applyProtection="1">
      <alignment vertical="top" textRotation="255"/>
    </xf>
    <xf numFmtId="0" fontId="0" fillId="0" borderId="0" xfId="0" applyNumberFormat="1" applyAlignment="1" applyProtection="1">
      <alignment horizontal="right" vertical="center"/>
    </xf>
    <xf numFmtId="0" fontId="0" fillId="0" borderId="0" xfId="0" applyNumberFormat="1" applyBorder="1" applyAlignment="1" applyProtection="1">
      <alignment horizontal="center" vertical="center" wrapText="1"/>
    </xf>
    <xf numFmtId="0" fontId="6" fillId="0" borderId="31" xfId="0" applyNumberFormat="1" applyFont="1" applyBorder="1" applyAlignment="1" applyProtection="1">
      <alignment horizontal="right" vertical="center"/>
    </xf>
    <xf numFmtId="0" fontId="0" fillId="0" borderId="31" xfId="0" applyNumberFormat="1" applyBorder="1" applyProtection="1">
      <alignment vertical="center"/>
    </xf>
    <xf numFmtId="0" fontId="0" fillId="0" borderId="0" xfId="0" applyNumberFormat="1" applyBorder="1" applyProtection="1">
      <alignment vertical="center"/>
    </xf>
    <xf numFmtId="0" fontId="14" fillId="0" borderId="15" xfId="0" applyNumberFormat="1" applyFont="1" applyBorder="1" applyAlignment="1" applyProtection="1">
      <alignment horizontal="center" vertical="center" shrinkToFit="1"/>
    </xf>
    <xf numFmtId="0" fontId="6" fillId="0" borderId="15" xfId="0" applyNumberFormat="1" applyFont="1" applyBorder="1" applyAlignment="1" applyProtection="1">
      <alignment horizontal="center" vertical="center" shrinkToFit="1"/>
    </xf>
    <xf numFmtId="0" fontId="7" fillId="0" borderId="15" xfId="0" applyNumberFormat="1" applyFont="1" applyBorder="1" applyAlignment="1" applyProtection="1">
      <alignment horizontal="center" vertical="center" wrapText="1" shrinkToFit="1"/>
    </xf>
    <xf numFmtId="0" fontId="7" fillId="0" borderId="15" xfId="0" applyNumberFormat="1" applyFont="1" applyBorder="1" applyAlignment="1" applyProtection="1">
      <alignment horizontal="center" vertical="center" shrinkToFit="1"/>
    </xf>
    <xf numFmtId="0" fontId="3" fillId="0" borderId="15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horizontal="center" vertical="center" wrapText="1" shrinkToFit="1"/>
    </xf>
    <xf numFmtId="0" fontId="5" fillId="0" borderId="15" xfId="0" applyNumberFormat="1" applyFont="1" applyBorder="1" applyAlignment="1" applyProtection="1">
      <alignment horizontal="left" vertical="center" shrinkToFit="1"/>
    </xf>
    <xf numFmtId="0" fontId="4" fillId="0" borderId="16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 wrapText="1" shrinkToFit="1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 shrinkToFit="1"/>
    </xf>
    <xf numFmtId="0" fontId="0" fillId="0" borderId="0" xfId="0" applyBorder="1" applyAlignment="1" applyProtection="1">
      <alignment textRotation="255"/>
    </xf>
    <xf numFmtId="0" fontId="0" fillId="0" borderId="0" xfId="0" applyBorder="1" applyAlignment="1" applyProtection="1">
      <alignment vertical="top" textRotation="255"/>
    </xf>
    <xf numFmtId="0" fontId="14" fillId="0" borderId="32" xfId="0" applyNumberFormat="1" applyFont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0" fontId="0" fillId="3" borderId="34" xfId="0" applyFill="1" applyBorder="1">
      <alignment vertical="center"/>
    </xf>
    <xf numFmtId="0" fontId="0" fillId="3" borderId="35" xfId="0" applyFill="1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5" fillId="0" borderId="38" xfId="0" applyNumberFormat="1" applyFont="1" applyBorder="1" applyAlignment="1" applyProtection="1">
      <alignment horizontal="left" vertical="center" shrinkToFit="1"/>
    </xf>
    <xf numFmtId="0" fontId="5" fillId="0" borderId="39" xfId="0" applyNumberFormat="1" applyFont="1" applyBorder="1" applyAlignment="1" applyProtection="1">
      <alignment horizontal="left" vertical="center" shrinkToFit="1"/>
    </xf>
    <xf numFmtId="0" fontId="5" fillId="0" borderId="40" xfId="0" applyNumberFormat="1" applyFont="1" applyBorder="1" applyAlignment="1" applyProtection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42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/>
    </xf>
    <xf numFmtId="0" fontId="5" fillId="0" borderId="31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right" vertical="center"/>
    </xf>
    <xf numFmtId="47" fontId="0" fillId="0" borderId="0" xfId="0" quotePrefix="1" applyNumberForma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176" fontId="0" fillId="0" borderId="0" xfId="0" quotePrefix="1" applyNumberForma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</xf>
    <xf numFmtId="0" fontId="4" fillId="0" borderId="133" xfId="0" applyNumberFormat="1" applyFont="1" applyBorder="1" applyAlignment="1" applyProtection="1">
      <alignment horizontal="center" vertical="center"/>
    </xf>
    <xf numFmtId="0" fontId="4" fillId="0" borderId="19" xfId="0" applyNumberFormat="1" applyFont="1" applyBorder="1" applyAlignment="1" applyProtection="1">
      <alignment horizontal="center" vertical="center" shrinkToFit="1"/>
    </xf>
    <xf numFmtId="0" fontId="0" fillId="0" borderId="14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148" xfId="0" applyNumberFormat="1" applyFont="1" applyBorder="1" applyAlignment="1" applyProtection="1">
      <alignment horizontal="center" vertical="center"/>
    </xf>
    <xf numFmtId="0" fontId="5" fillId="0" borderId="149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150" xfId="0" applyNumberFormat="1" applyFont="1" applyBorder="1" applyAlignment="1" applyProtection="1">
      <alignment horizontal="center" vertical="center"/>
    </xf>
    <xf numFmtId="0" fontId="5" fillId="0" borderId="151" xfId="0" applyNumberFormat="1" applyFont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left" vertical="center"/>
      <protection locked="0"/>
    </xf>
    <xf numFmtId="49" fontId="0" fillId="0" borderId="58" xfId="0" applyNumberFormat="1" applyBorder="1" applyAlignment="1" applyProtection="1">
      <alignment horizontal="left" vertical="center"/>
      <protection locked="0"/>
    </xf>
    <xf numFmtId="0" fontId="0" fillId="0" borderId="153" xfId="0" applyBorder="1">
      <alignment vertical="center"/>
    </xf>
    <xf numFmtId="0" fontId="0" fillId="0" borderId="154" xfId="0" applyBorder="1">
      <alignment vertical="center"/>
    </xf>
    <xf numFmtId="0" fontId="0" fillId="0" borderId="155" xfId="0" applyBorder="1">
      <alignment vertical="center"/>
    </xf>
    <xf numFmtId="0" fontId="0" fillId="0" borderId="156" xfId="0" applyBorder="1">
      <alignment vertical="center"/>
    </xf>
    <xf numFmtId="0" fontId="0" fillId="0" borderId="157" xfId="0" applyBorder="1">
      <alignment vertical="center"/>
    </xf>
    <xf numFmtId="0" fontId="0" fillId="6" borderId="63" xfId="0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 wrapText="1"/>
    </xf>
    <xf numFmtId="0" fontId="0" fillId="6" borderId="65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right" vertical="center"/>
    </xf>
    <xf numFmtId="0" fontId="0" fillId="4" borderId="66" xfId="0" applyFill="1" applyBorder="1" applyAlignment="1">
      <alignment horizontal="right" vertical="center"/>
    </xf>
    <xf numFmtId="0" fontId="0" fillId="3" borderId="68" xfId="0" applyFill="1" applyBorder="1" applyAlignment="1">
      <alignment horizontal="distributed" vertical="center" justifyLastLine="1"/>
    </xf>
    <xf numFmtId="0" fontId="0" fillId="3" borderId="69" xfId="0" applyFill="1" applyBorder="1" applyAlignment="1">
      <alignment horizontal="distributed" vertical="center" justifyLastLine="1"/>
    </xf>
    <xf numFmtId="0" fontId="0" fillId="3" borderId="152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right" vertical="center"/>
    </xf>
    <xf numFmtId="0" fontId="0" fillId="4" borderId="67" xfId="0" applyFill="1" applyBorder="1" applyAlignment="1">
      <alignment horizontal="right" vertical="center"/>
    </xf>
    <xf numFmtId="0" fontId="0" fillId="4" borderId="50" xfId="0" applyFill="1" applyBorder="1" applyAlignment="1">
      <alignment horizontal="right" vertical="center"/>
    </xf>
    <xf numFmtId="0" fontId="0" fillId="4" borderId="51" xfId="0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right" vertical="center"/>
    </xf>
    <xf numFmtId="0" fontId="0" fillId="7" borderId="67" xfId="0" applyFill="1" applyBorder="1" applyAlignment="1">
      <alignment horizontal="right" vertical="center"/>
    </xf>
    <xf numFmtId="0" fontId="0" fillId="7" borderId="50" xfId="0" applyFill="1" applyBorder="1" applyAlignment="1">
      <alignment horizontal="right" vertical="center"/>
    </xf>
    <xf numFmtId="0" fontId="0" fillId="7" borderId="51" xfId="0" applyFill="1" applyBorder="1" applyAlignment="1">
      <alignment horizontal="right" vertical="center"/>
    </xf>
    <xf numFmtId="0" fontId="0" fillId="3" borderId="70" xfId="0" applyFill="1" applyBorder="1" applyAlignment="1">
      <alignment horizontal="distributed" vertical="center" justifyLastLine="1"/>
    </xf>
    <xf numFmtId="0" fontId="0" fillId="8" borderId="63" xfId="0" applyFill="1" applyBorder="1" applyAlignment="1">
      <alignment horizontal="center" vertical="center" wrapText="1"/>
    </xf>
    <xf numFmtId="0" fontId="0" fillId="8" borderId="64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8" fillId="5" borderId="57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58" xfId="0" applyFont="1" applyFill="1" applyBorder="1" applyAlignment="1">
      <alignment horizontal="center" vertical="center"/>
    </xf>
    <xf numFmtId="0" fontId="0" fillId="9" borderId="63" xfId="0" applyFill="1" applyBorder="1" applyAlignment="1" applyProtection="1">
      <alignment horizontal="center" vertical="center" wrapText="1"/>
      <protection locked="0"/>
    </xf>
    <xf numFmtId="0" fontId="0" fillId="9" borderId="64" xfId="0" applyFill="1" applyBorder="1" applyAlignment="1" applyProtection="1">
      <alignment horizontal="center" vertical="center"/>
      <protection locked="0"/>
    </xf>
    <xf numFmtId="0" fontId="0" fillId="9" borderId="65" xfId="0" applyFill="1" applyBorder="1" applyAlignment="1" applyProtection="1">
      <alignment horizontal="center" vertical="center"/>
      <protection locked="0"/>
    </xf>
    <xf numFmtId="0" fontId="0" fillId="10" borderId="53" xfId="0" applyFill="1" applyBorder="1" applyAlignment="1">
      <alignment horizontal="right" vertical="center"/>
    </xf>
    <xf numFmtId="0" fontId="0" fillId="10" borderId="66" xfId="0" applyFill="1" applyBorder="1" applyAlignment="1">
      <alignment horizontal="right" vertical="center"/>
    </xf>
    <xf numFmtId="0" fontId="0" fillId="10" borderId="5" xfId="0" applyFill="1" applyBorder="1" applyAlignment="1">
      <alignment horizontal="right" vertical="center"/>
    </xf>
    <xf numFmtId="0" fontId="0" fillId="10" borderId="67" xfId="0" applyFill="1" applyBorder="1" applyAlignment="1">
      <alignment horizontal="right" vertical="center"/>
    </xf>
    <xf numFmtId="0" fontId="0" fillId="10" borderId="50" xfId="0" applyFill="1" applyBorder="1" applyAlignment="1">
      <alignment horizontal="right" vertical="center"/>
    </xf>
    <xf numFmtId="0" fontId="0" fillId="10" borderId="51" xfId="0" applyFill="1" applyBorder="1" applyAlignment="1">
      <alignment horizontal="right" vertical="center"/>
    </xf>
    <xf numFmtId="0" fontId="0" fillId="7" borderId="53" xfId="0" applyFill="1" applyBorder="1" applyAlignment="1">
      <alignment horizontal="right" vertical="center"/>
    </xf>
    <xf numFmtId="0" fontId="0" fillId="7" borderId="66" xfId="0" applyFill="1" applyBorder="1" applyAlignment="1">
      <alignment horizontal="righ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0" fillId="0" borderId="57" xfId="0" applyBorder="1">
      <alignment vertical="center"/>
    </xf>
    <xf numFmtId="0" fontId="0" fillId="0" borderId="44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20" fillId="0" borderId="0" xfId="0" applyFont="1" applyAlignment="1">
      <alignment horizontal="center" vertical="center" textRotation="255"/>
    </xf>
    <xf numFmtId="0" fontId="0" fillId="0" borderId="59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61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14" fillId="0" borderId="3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textRotation="255"/>
    </xf>
    <xf numFmtId="0" fontId="4" fillId="0" borderId="78" xfId="0" applyNumberFormat="1" applyFont="1" applyBorder="1" applyAlignment="1" applyProtection="1">
      <alignment horizontal="center" vertical="center" shrinkToFit="1"/>
    </xf>
    <xf numFmtId="0" fontId="4" fillId="0" borderId="79" xfId="0" applyNumberFormat="1" applyFont="1" applyBorder="1" applyAlignment="1" applyProtection="1">
      <alignment horizontal="center" vertical="center" shrinkToFit="1"/>
    </xf>
    <xf numFmtId="176" fontId="5" fillId="0" borderId="96" xfId="0" applyNumberFormat="1" applyFont="1" applyBorder="1" applyAlignment="1" applyProtection="1">
      <alignment horizontal="center" vertical="center"/>
    </xf>
    <xf numFmtId="176" fontId="5" fillId="0" borderId="101" xfId="0" applyNumberFormat="1" applyFont="1" applyBorder="1" applyAlignment="1" applyProtection="1">
      <alignment horizontal="center" vertical="center"/>
    </xf>
    <xf numFmtId="0" fontId="7" fillId="0" borderId="109" xfId="0" applyNumberFormat="1" applyFont="1" applyBorder="1" applyAlignment="1" applyProtection="1">
      <alignment horizontal="center" vertical="center" shrinkToFit="1"/>
    </xf>
    <xf numFmtId="0" fontId="7" fillId="0" borderId="110" xfId="0" applyNumberFormat="1" applyFont="1" applyBorder="1" applyAlignment="1" applyProtection="1">
      <alignment horizontal="center" vertical="center" shrinkToFit="1"/>
    </xf>
    <xf numFmtId="0" fontId="7" fillId="0" borderId="30" xfId="0" applyNumberFormat="1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wrapText="1" shrinkToFit="1"/>
    </xf>
    <xf numFmtId="0" fontId="7" fillId="0" borderId="114" xfId="0" applyNumberFormat="1" applyFont="1" applyBorder="1" applyAlignment="1" applyProtection="1">
      <alignment horizontal="center" vertical="center" wrapText="1" shrinkToFit="1"/>
    </xf>
    <xf numFmtId="0" fontId="7" fillId="0" borderId="38" xfId="0" applyNumberFormat="1" applyFont="1" applyBorder="1" applyAlignment="1" applyProtection="1">
      <alignment horizontal="center" vertical="center" wrapText="1" shrinkToFit="1"/>
    </xf>
    <xf numFmtId="0" fontId="7" fillId="0" borderId="91" xfId="0" applyNumberFormat="1" applyFont="1" applyBorder="1" applyAlignment="1" applyProtection="1">
      <alignment horizontal="center" vertical="center" wrapText="1" shrinkToFit="1"/>
    </xf>
    <xf numFmtId="0" fontId="7" fillId="0" borderId="39" xfId="0" applyNumberFormat="1" applyFont="1" applyBorder="1" applyAlignment="1" applyProtection="1">
      <alignment horizontal="center" vertical="center" wrapText="1" shrinkToFit="1"/>
    </xf>
    <xf numFmtId="0" fontId="7" fillId="0" borderId="115" xfId="0" applyNumberFormat="1" applyFont="1" applyBorder="1" applyAlignment="1" applyProtection="1">
      <alignment horizontal="center" vertical="center" wrapText="1" shrinkToFit="1"/>
    </xf>
    <xf numFmtId="0" fontId="7" fillId="0" borderId="40" xfId="0" applyNumberFormat="1" applyFont="1" applyBorder="1" applyAlignment="1" applyProtection="1">
      <alignment horizontal="center" vertical="center" wrapText="1" shrinkToFit="1"/>
    </xf>
    <xf numFmtId="0" fontId="5" fillId="0" borderId="112" xfId="0" applyNumberFormat="1" applyFont="1" applyBorder="1" applyAlignment="1" applyProtection="1">
      <alignment horizontal="left" vertical="center" shrinkToFit="1"/>
    </xf>
    <xf numFmtId="0" fontId="5" fillId="0" borderId="72" xfId="0" applyNumberFormat="1" applyFont="1" applyBorder="1" applyAlignment="1" applyProtection="1">
      <alignment horizontal="left" vertical="center" shrinkToFit="1"/>
    </xf>
    <xf numFmtId="0" fontId="5" fillId="0" borderId="87" xfId="0" applyNumberFormat="1" applyFont="1" applyBorder="1" applyAlignment="1" applyProtection="1">
      <alignment horizontal="left" vertical="center" shrinkToFit="1"/>
    </xf>
    <xf numFmtId="0" fontId="5" fillId="0" borderId="0" xfId="0" applyNumberFormat="1" applyFont="1" applyBorder="1" applyAlignment="1" applyProtection="1">
      <alignment horizontal="left" vertical="center" shrinkToFit="1"/>
    </xf>
    <xf numFmtId="0" fontId="5" fillId="0" borderId="108" xfId="0" applyNumberFormat="1" applyFont="1" applyBorder="1" applyAlignment="1" applyProtection="1">
      <alignment horizontal="left" vertical="center" shrinkToFit="1"/>
    </xf>
    <xf numFmtId="0" fontId="5" fillId="0" borderId="4" xfId="0" applyNumberFormat="1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 shrinkToFit="1"/>
    </xf>
    <xf numFmtId="0" fontId="4" fillId="0" borderId="80" xfId="0" applyNumberFormat="1" applyFont="1" applyBorder="1" applyAlignment="1" applyProtection="1">
      <alignment horizontal="center" vertical="center" shrinkToFit="1"/>
    </xf>
    <xf numFmtId="0" fontId="4" fillId="0" borderId="107" xfId="0" applyNumberFormat="1" applyFont="1" applyBorder="1" applyAlignment="1" applyProtection="1">
      <alignment horizontal="center" vertical="center" shrinkToFit="1"/>
    </xf>
    <xf numFmtId="0" fontId="4" fillId="0" borderId="111" xfId="0" applyNumberFormat="1" applyFont="1" applyBorder="1" applyAlignment="1" applyProtection="1">
      <alignment horizontal="center" vertical="center" shrinkToFit="1"/>
    </xf>
    <xf numFmtId="0" fontId="4" fillId="0" borderId="122" xfId="0" applyFont="1" applyBorder="1" applyAlignment="1" applyProtection="1">
      <alignment horizontal="center" vertical="center" shrinkToFit="1"/>
    </xf>
    <xf numFmtId="0" fontId="4" fillId="0" borderId="118" xfId="0" applyFont="1" applyBorder="1" applyAlignment="1" applyProtection="1">
      <alignment horizontal="center" vertical="center" shrinkToFit="1"/>
    </xf>
    <xf numFmtId="0" fontId="4" fillId="0" borderId="12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76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77" xfId="0" applyFont="1" applyBorder="1" applyAlignment="1" applyProtection="1">
      <alignment horizontal="center" vertical="center" wrapText="1"/>
    </xf>
    <xf numFmtId="0" fontId="8" fillId="0" borderId="85" xfId="0" applyNumberFormat="1" applyFont="1" applyBorder="1" applyAlignment="1" applyProtection="1">
      <alignment horizontal="center" vertical="center" shrinkToFit="1"/>
    </xf>
    <xf numFmtId="0" fontId="8" fillId="0" borderId="2" xfId="0" applyNumberFormat="1" applyFont="1" applyBorder="1" applyAlignment="1" applyProtection="1">
      <alignment horizontal="center" vertical="center" shrinkToFit="1"/>
    </xf>
    <xf numFmtId="0" fontId="8" fillId="0" borderId="86" xfId="0" applyNumberFormat="1" applyFont="1" applyBorder="1" applyAlignment="1" applyProtection="1">
      <alignment horizontal="center" vertical="center" shrinkToFit="1"/>
    </xf>
    <xf numFmtId="0" fontId="8" fillId="0" borderId="87" xfId="0" applyNumberFormat="1" applyFont="1" applyBorder="1" applyAlignment="1" applyProtection="1">
      <alignment horizontal="center" vertical="center" shrinkToFit="1"/>
    </xf>
    <xf numFmtId="0" fontId="8" fillId="0" borderId="0" xfId="0" applyNumberFormat="1" applyFont="1" applyBorder="1" applyAlignment="1" applyProtection="1">
      <alignment horizontal="center" vertical="center" shrinkToFit="1"/>
    </xf>
    <xf numFmtId="0" fontId="8" fillId="0" borderId="39" xfId="0" applyNumberFormat="1" applyFont="1" applyBorder="1" applyAlignment="1" applyProtection="1">
      <alignment horizontal="center" vertical="center" shrinkToFit="1"/>
    </xf>
    <xf numFmtId="0" fontId="8" fillId="0" borderId="88" xfId="0" applyNumberFormat="1" applyFont="1" applyBorder="1" applyAlignment="1" applyProtection="1">
      <alignment horizontal="center" vertical="center" shrinkToFit="1"/>
    </xf>
    <xf numFmtId="0" fontId="8" fillId="0" borderId="31" xfId="0" applyNumberFormat="1" applyFont="1" applyBorder="1" applyAlignment="1" applyProtection="1">
      <alignment horizontal="center" vertical="center" shrinkToFit="1"/>
    </xf>
    <xf numFmtId="0" fontId="8" fillId="0" borderId="89" xfId="0" applyNumberFormat="1" applyFont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</xf>
    <xf numFmtId="0" fontId="6" fillId="0" borderId="83" xfId="0" applyNumberFormat="1" applyFont="1" applyBorder="1" applyAlignment="1" applyProtection="1">
      <alignment horizontal="center" vertical="center" shrinkToFit="1"/>
    </xf>
    <xf numFmtId="0" fontId="6" fillId="0" borderId="0" xfId="0" applyNumberFormat="1" applyFont="1" applyBorder="1" applyAlignment="1" applyProtection="1">
      <alignment horizontal="center" vertical="center" shrinkToFit="1"/>
    </xf>
    <xf numFmtId="0" fontId="6" fillId="0" borderId="74" xfId="0" applyNumberFormat="1" applyFont="1" applyBorder="1" applyAlignment="1" applyProtection="1">
      <alignment horizontal="center" vertical="center" shrinkToFit="1"/>
    </xf>
    <xf numFmtId="0" fontId="6" fillId="0" borderId="31" xfId="0" applyNumberFormat="1" applyFont="1" applyBorder="1" applyAlignment="1" applyProtection="1">
      <alignment horizontal="center" vertical="center" shrinkToFit="1"/>
    </xf>
    <xf numFmtId="0" fontId="6" fillId="0" borderId="84" xfId="0" applyNumberFormat="1" applyFont="1" applyBorder="1" applyAlignment="1" applyProtection="1">
      <alignment horizontal="center" vertical="center" shrinkToFit="1"/>
    </xf>
    <xf numFmtId="0" fontId="14" fillId="0" borderId="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NumberFormat="1" applyFont="1" applyAlignment="1" applyProtection="1">
      <alignment horizontal="right" vertical="center"/>
    </xf>
    <xf numFmtId="0" fontId="6" fillId="0" borderId="82" xfId="0" applyNumberFormat="1" applyFont="1" applyBorder="1" applyAlignment="1" applyProtection="1">
      <alignment horizontal="center" vertical="center" shrinkToFit="1"/>
    </xf>
    <xf numFmtId="0" fontId="6" fillId="0" borderId="44" xfId="0" applyNumberFormat="1" applyFont="1" applyBorder="1" applyAlignment="1" applyProtection="1">
      <alignment horizontal="center" vertical="center" shrinkToFit="1"/>
    </xf>
    <xf numFmtId="0" fontId="8" fillId="0" borderId="127" xfId="0" applyNumberFormat="1" applyFont="1" applyBorder="1" applyAlignment="1" applyProtection="1">
      <alignment horizontal="center" vertical="center" shrinkToFit="1"/>
    </xf>
    <xf numFmtId="0" fontId="8" fillId="0" borderId="44" xfId="0" applyNumberFormat="1" applyFont="1" applyBorder="1" applyAlignment="1" applyProtection="1">
      <alignment horizontal="center" vertical="center" shrinkToFit="1"/>
    </xf>
    <xf numFmtId="0" fontId="8" fillId="0" borderId="128" xfId="0" applyNumberFormat="1" applyFont="1" applyBorder="1" applyAlignment="1" applyProtection="1">
      <alignment horizontal="center" vertical="center" shrinkToFit="1"/>
    </xf>
    <xf numFmtId="0" fontId="14" fillId="0" borderId="71" xfId="0" applyNumberFormat="1" applyFont="1" applyBorder="1" applyAlignment="1" applyProtection="1">
      <alignment horizontal="center" vertical="center" shrinkToFit="1"/>
    </xf>
    <xf numFmtId="0" fontId="14" fillId="0" borderId="72" xfId="0" applyNumberFormat="1" applyFont="1" applyBorder="1" applyAlignment="1" applyProtection="1">
      <alignment horizontal="center" vertical="center" shrinkToFit="1"/>
    </xf>
    <xf numFmtId="0" fontId="14" fillId="0" borderId="73" xfId="0" applyNumberFormat="1" applyFont="1" applyBorder="1" applyAlignment="1" applyProtection="1">
      <alignment horizontal="center" vertical="center" shrinkToFit="1"/>
    </xf>
    <xf numFmtId="0" fontId="14" fillId="0" borderId="14" xfId="0" applyNumberFormat="1" applyFont="1" applyBorder="1" applyAlignment="1" applyProtection="1">
      <alignment horizontal="center" vertical="center" shrinkToFit="1"/>
    </xf>
    <xf numFmtId="0" fontId="14" fillId="0" borderId="0" xfId="0" applyNumberFormat="1" applyFont="1" applyBorder="1" applyAlignment="1" applyProtection="1">
      <alignment horizontal="center" vertical="center" shrinkToFit="1"/>
    </xf>
    <xf numFmtId="0" fontId="14" fillId="0" borderId="74" xfId="0" applyNumberFormat="1" applyFont="1" applyBorder="1" applyAlignment="1" applyProtection="1">
      <alignment horizontal="center" vertical="center" shrinkToFit="1"/>
    </xf>
    <xf numFmtId="0" fontId="14" fillId="0" borderId="3" xfId="0" applyNumberFormat="1" applyFont="1" applyBorder="1" applyAlignment="1" applyProtection="1">
      <alignment horizontal="center" vertical="center" shrinkToFit="1"/>
    </xf>
    <xf numFmtId="0" fontId="14" fillId="0" borderId="4" xfId="0" applyNumberFormat="1" applyFont="1" applyBorder="1" applyAlignment="1" applyProtection="1">
      <alignment horizontal="center" vertical="center" shrinkToFit="1"/>
    </xf>
    <xf numFmtId="0" fontId="14" fillId="0" borderId="75" xfId="0" applyNumberFormat="1" applyFont="1" applyBorder="1" applyAlignment="1" applyProtection="1">
      <alignment horizontal="center" vertical="center" shrinkToFit="1"/>
    </xf>
    <xf numFmtId="0" fontId="6" fillId="0" borderId="7" xfId="0" applyNumberFormat="1" applyFont="1" applyBorder="1" applyAlignment="1" applyProtection="1">
      <alignment horizontal="center" vertical="center" shrinkToFit="1"/>
    </xf>
    <xf numFmtId="0" fontId="6" fillId="0" borderId="6" xfId="0" applyNumberFormat="1" applyFont="1" applyBorder="1" applyAlignment="1" applyProtection="1">
      <alignment horizontal="center" vertical="center" shrinkToFit="1"/>
    </xf>
    <xf numFmtId="0" fontId="6" fillId="0" borderId="46" xfId="0" applyNumberFormat="1" applyFont="1" applyBorder="1" applyAlignment="1" applyProtection="1">
      <alignment horizontal="center" vertical="center" shrinkToFit="1"/>
    </xf>
    <xf numFmtId="0" fontId="6" fillId="0" borderId="52" xfId="0" applyNumberFormat="1" applyFont="1" applyBorder="1" applyAlignment="1" applyProtection="1">
      <alignment horizontal="center" vertical="center" shrinkToFit="1"/>
    </xf>
    <xf numFmtId="0" fontId="19" fillId="0" borderId="112" xfId="0" applyNumberFormat="1" applyFont="1" applyBorder="1" applyAlignment="1" applyProtection="1">
      <alignment horizontal="center" vertical="center" shrinkToFit="1"/>
    </xf>
    <xf numFmtId="0" fontId="19" fillId="0" borderId="72" xfId="0" applyNumberFormat="1" applyFont="1" applyBorder="1" applyAlignment="1" applyProtection="1">
      <alignment horizontal="center" vertical="center" shrinkToFit="1"/>
    </xf>
    <xf numFmtId="0" fontId="19" fillId="0" borderId="87" xfId="0" applyNumberFormat="1" applyFont="1" applyBorder="1" applyAlignment="1" applyProtection="1">
      <alignment horizontal="center" vertical="center" shrinkToFit="1"/>
    </xf>
    <xf numFmtId="0" fontId="19" fillId="0" borderId="0" xfId="0" applyNumberFormat="1" applyFont="1" applyBorder="1" applyAlignment="1" applyProtection="1">
      <alignment horizontal="center" vertical="center" shrinkToFit="1"/>
    </xf>
    <xf numFmtId="0" fontId="5" fillId="0" borderId="145" xfId="0" applyNumberFormat="1" applyFont="1" applyBorder="1" applyAlignment="1" applyProtection="1">
      <alignment horizontal="center" vertical="center"/>
    </xf>
    <xf numFmtId="0" fontId="5" fillId="0" borderId="129" xfId="0" applyNumberFormat="1" applyFont="1" applyBorder="1" applyAlignment="1" applyProtection="1">
      <alignment horizontal="center" vertical="center"/>
    </xf>
    <xf numFmtId="0" fontId="5" fillId="0" borderId="114" xfId="0" applyFont="1" applyBorder="1" applyAlignment="1" applyProtection="1">
      <alignment vertical="center" wrapText="1"/>
    </xf>
    <xf numFmtId="0" fontId="5" fillId="0" borderId="72" xfId="0" applyFont="1" applyBorder="1" applyAlignment="1" applyProtection="1">
      <alignment vertical="center" wrapText="1"/>
    </xf>
    <xf numFmtId="0" fontId="5" fillId="0" borderId="73" xfId="0" applyFont="1" applyBorder="1" applyAlignment="1" applyProtection="1">
      <alignment vertical="center" wrapText="1"/>
    </xf>
    <xf numFmtId="0" fontId="5" fillId="0" borderId="55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vertical="center" wrapText="1"/>
    </xf>
    <xf numFmtId="0" fontId="5" fillId="0" borderId="84" xfId="0" applyFont="1" applyBorder="1" applyAlignment="1" applyProtection="1">
      <alignment vertical="center" wrapText="1"/>
    </xf>
    <xf numFmtId="0" fontId="7" fillId="0" borderId="4" xfId="0" applyNumberFormat="1" applyFont="1" applyBorder="1" applyAlignment="1" applyProtection="1">
      <alignment horizontal="center" vertical="center" shrinkToFit="1"/>
    </xf>
    <xf numFmtId="0" fontId="7" fillId="0" borderId="75" xfId="0" applyNumberFormat="1" applyFont="1" applyBorder="1" applyAlignment="1" applyProtection="1">
      <alignment horizontal="center" vertical="center" shrinkToFit="1"/>
    </xf>
    <xf numFmtId="0" fontId="8" fillId="0" borderId="92" xfId="0" applyNumberFormat="1" applyFont="1" applyBorder="1" applyAlignment="1" applyProtection="1">
      <alignment horizontal="center" vertical="center" shrinkToFit="1"/>
    </xf>
    <xf numFmtId="0" fontId="8" fillId="0" borderId="6" xfId="0" applyNumberFormat="1" applyFont="1" applyBorder="1" applyAlignment="1" applyProtection="1">
      <alignment horizontal="center" vertical="center" shrinkToFit="1"/>
    </xf>
    <xf numFmtId="0" fontId="8" fillId="0" borderId="93" xfId="0" applyNumberFormat="1" applyFont="1" applyBorder="1" applyAlignment="1" applyProtection="1">
      <alignment horizontal="center" vertical="center" shrinkToFit="1"/>
    </xf>
    <xf numFmtId="0" fontId="5" fillId="0" borderId="129" xfId="0" applyNumberFormat="1" applyFont="1" applyBorder="1" applyAlignment="1" applyProtection="1">
      <alignment horizontal="center" vertical="center" wrapText="1" shrinkToFit="1"/>
    </xf>
    <xf numFmtId="0" fontId="14" fillId="0" borderId="112" xfId="0" applyFont="1" applyBorder="1" applyAlignment="1" applyProtection="1">
      <alignment horizontal="center" vertical="center" shrinkToFit="1"/>
    </xf>
    <xf numFmtId="0" fontId="14" fillId="0" borderId="72" xfId="0" applyFont="1" applyBorder="1" applyAlignment="1" applyProtection="1">
      <alignment horizontal="center" vertical="center" shrinkToFit="1"/>
    </xf>
    <xf numFmtId="0" fontId="14" fillId="0" borderId="73" xfId="0" applyFont="1" applyBorder="1" applyAlignment="1" applyProtection="1">
      <alignment horizontal="center" vertical="center" shrinkToFit="1"/>
    </xf>
    <xf numFmtId="0" fontId="14" fillId="0" borderId="88" xfId="0" applyFont="1" applyBorder="1" applyAlignment="1" applyProtection="1">
      <alignment horizontal="center" vertical="center" shrinkToFit="1"/>
    </xf>
    <xf numFmtId="0" fontId="14" fillId="0" borderId="31" xfId="0" applyFont="1" applyBorder="1" applyAlignment="1" applyProtection="1">
      <alignment horizontal="center" vertical="center" shrinkToFit="1"/>
    </xf>
    <xf numFmtId="0" fontId="14" fillId="0" borderId="84" xfId="0" applyFont="1" applyBorder="1" applyAlignment="1" applyProtection="1">
      <alignment horizontal="center" vertical="center" shrinkToFit="1"/>
    </xf>
    <xf numFmtId="0" fontId="5" fillId="0" borderId="72" xfId="0" applyFont="1" applyBorder="1" applyAlignment="1" applyProtection="1">
      <alignment horizontal="center" vertical="center" shrinkToFit="1"/>
    </xf>
    <xf numFmtId="0" fontId="5" fillId="0" borderId="125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124" xfId="0" applyFont="1" applyBorder="1" applyAlignment="1" applyProtection="1">
      <alignment horizontal="center" vertical="center" shrinkToFit="1"/>
    </xf>
    <xf numFmtId="0" fontId="4" fillId="0" borderId="117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6" fillId="0" borderId="90" xfId="0" applyNumberFormat="1" applyFont="1" applyBorder="1" applyAlignment="1" applyProtection="1">
      <alignment horizontal="center" vertical="center" shrinkToFit="1"/>
    </xf>
    <xf numFmtId="0" fontId="6" fillId="0" borderId="91" xfId="0" applyNumberFormat="1" applyFont="1" applyBorder="1" applyAlignment="1" applyProtection="1">
      <alignment horizontal="center" vertical="center" shrinkToFit="1"/>
    </xf>
    <xf numFmtId="0" fontId="6" fillId="0" borderId="55" xfId="0" applyNumberFormat="1" applyFont="1" applyBorder="1" applyAlignment="1" applyProtection="1">
      <alignment horizontal="center" vertical="center" shrinkToFit="1"/>
    </xf>
    <xf numFmtId="0" fontId="3" fillId="0" borderId="59" xfId="0" applyNumberFormat="1" applyFont="1" applyBorder="1" applyAlignment="1" applyProtection="1">
      <alignment horizontal="center" vertical="center" textRotation="255"/>
    </xf>
    <xf numFmtId="0" fontId="3" fillId="0" borderId="74" xfId="0" applyNumberFormat="1" applyFont="1" applyBorder="1" applyAlignment="1" applyProtection="1">
      <alignment horizontal="center" vertical="center" textRotation="255"/>
    </xf>
    <xf numFmtId="0" fontId="3" fillId="0" borderId="21" xfId="0" applyNumberFormat="1" applyFont="1" applyBorder="1" applyAlignment="1" applyProtection="1">
      <alignment horizontal="center" vertical="center" textRotation="255"/>
    </xf>
    <xf numFmtId="0" fontId="4" fillId="0" borderId="105" xfId="0" applyNumberFormat="1" applyFont="1" applyBorder="1" applyAlignment="1" applyProtection="1">
      <alignment horizontal="center" vertical="center" shrinkToFit="1"/>
    </xf>
    <xf numFmtId="0" fontId="4" fillId="0" borderId="106" xfId="0" applyNumberFormat="1" applyFont="1" applyBorder="1" applyAlignment="1" applyProtection="1">
      <alignment horizontal="center" vertical="center" shrinkToFit="1"/>
    </xf>
    <xf numFmtId="0" fontId="4" fillId="0" borderId="9" xfId="0" applyNumberFormat="1" applyFont="1" applyBorder="1" applyAlignment="1" applyProtection="1">
      <alignment horizontal="center" vertical="center" shrinkToFit="1"/>
    </xf>
    <xf numFmtId="0" fontId="4" fillId="0" borderId="81" xfId="0" applyNumberFormat="1" applyFont="1" applyBorder="1" applyAlignment="1" applyProtection="1">
      <alignment horizontal="center" vertical="center" shrinkToFit="1"/>
    </xf>
    <xf numFmtId="176" fontId="5" fillId="0" borderId="129" xfId="0" applyNumberFormat="1" applyFont="1" applyBorder="1" applyAlignment="1" applyProtection="1">
      <alignment horizontal="center" vertical="center"/>
    </xf>
    <xf numFmtId="176" fontId="5" fillId="0" borderId="146" xfId="0" applyNumberFormat="1" applyFont="1" applyBorder="1" applyAlignment="1" applyProtection="1">
      <alignment horizontal="center" vertical="center"/>
    </xf>
    <xf numFmtId="0" fontId="5" fillId="0" borderId="141" xfId="0" applyNumberFormat="1" applyFont="1" applyBorder="1" applyAlignment="1" applyProtection="1">
      <alignment horizontal="center" vertical="center"/>
    </xf>
    <xf numFmtId="0" fontId="5" fillId="0" borderId="138" xfId="0" applyNumberFormat="1" applyFont="1" applyBorder="1" applyAlignment="1" applyProtection="1">
      <alignment horizontal="center" vertical="center"/>
    </xf>
    <xf numFmtId="0" fontId="5" fillId="0" borderId="140" xfId="0" applyNumberFormat="1" applyFont="1" applyBorder="1" applyAlignment="1" applyProtection="1">
      <alignment horizontal="center" vertical="center"/>
    </xf>
    <xf numFmtId="0" fontId="5" fillId="0" borderId="137" xfId="0" applyNumberFormat="1" applyFont="1" applyBorder="1" applyAlignment="1" applyProtection="1">
      <alignment horizontal="center" vertical="center" wrapText="1" shrinkToFit="1"/>
    </xf>
    <xf numFmtId="0" fontId="5" fillId="0" borderId="138" xfId="0" applyNumberFormat="1" applyFont="1" applyBorder="1" applyAlignment="1" applyProtection="1">
      <alignment horizontal="center" vertical="center" wrapText="1" shrinkToFit="1"/>
    </xf>
    <xf numFmtId="0" fontId="5" fillId="0" borderId="140" xfId="0" applyNumberFormat="1" applyFont="1" applyBorder="1" applyAlignment="1" applyProtection="1">
      <alignment horizontal="center" vertical="center" wrapText="1" shrinkToFit="1"/>
    </xf>
    <xf numFmtId="176" fontId="5" fillId="0" borderId="137" xfId="0" applyNumberFormat="1" applyFont="1" applyBorder="1" applyAlignment="1" applyProtection="1">
      <alignment horizontal="center" vertical="center"/>
    </xf>
    <xf numFmtId="176" fontId="5" fillId="0" borderId="138" xfId="0" applyNumberFormat="1" applyFont="1" applyBorder="1" applyAlignment="1" applyProtection="1">
      <alignment horizontal="center" vertical="center"/>
    </xf>
    <xf numFmtId="176" fontId="5" fillId="0" borderId="139" xfId="0" applyNumberFormat="1" applyFont="1" applyBorder="1" applyAlignment="1" applyProtection="1">
      <alignment horizontal="center" vertical="center"/>
    </xf>
    <xf numFmtId="0" fontId="14" fillId="0" borderId="95" xfId="0" applyNumberFormat="1" applyFont="1" applyBorder="1" applyAlignment="1" applyProtection="1">
      <alignment horizontal="center" vertical="center" shrinkToFit="1"/>
    </xf>
    <xf numFmtId="0" fontId="14" fillId="0" borderId="96" xfId="0" applyNumberFormat="1" applyFont="1" applyBorder="1" applyAlignment="1" applyProtection="1">
      <alignment horizontal="center" vertical="center" shrinkToFit="1"/>
    </xf>
    <xf numFmtId="0" fontId="14" fillId="0" borderId="143" xfId="0" applyNumberFormat="1" applyFont="1" applyBorder="1" applyAlignment="1" applyProtection="1">
      <alignment horizontal="center" vertical="center" shrinkToFit="1"/>
    </xf>
    <xf numFmtId="0" fontId="14" fillId="0" borderId="142" xfId="0" applyNumberFormat="1" applyFont="1" applyBorder="1" applyAlignment="1" applyProtection="1">
      <alignment horizontal="center" vertical="center" shrinkToFit="1"/>
    </xf>
    <xf numFmtId="0" fontId="14" fillId="0" borderId="144" xfId="0" applyNumberFormat="1" applyFont="1" applyBorder="1" applyAlignment="1" applyProtection="1">
      <alignment horizontal="center" vertical="center" shrinkToFit="1"/>
    </xf>
    <xf numFmtId="0" fontId="14" fillId="0" borderId="129" xfId="0" applyNumberFormat="1" applyFont="1" applyBorder="1" applyAlignment="1" applyProtection="1">
      <alignment horizontal="center" vertical="center" shrinkToFit="1"/>
    </xf>
    <xf numFmtId="0" fontId="8" fillId="0" borderId="96" xfId="0" applyNumberFormat="1" applyFont="1" applyBorder="1" applyAlignment="1" applyProtection="1">
      <alignment horizontal="center" vertical="center" shrinkToFit="1"/>
    </xf>
    <xf numFmtId="0" fontId="8" fillId="0" borderId="99" xfId="0" applyNumberFormat="1" applyFont="1" applyBorder="1" applyAlignment="1" applyProtection="1">
      <alignment horizontal="center" vertical="center" shrinkToFit="1"/>
    </xf>
    <xf numFmtId="0" fontId="8" fillId="0" borderId="142" xfId="0" applyNumberFormat="1" applyFont="1" applyBorder="1" applyAlignment="1" applyProtection="1">
      <alignment horizontal="center" vertical="center" shrinkToFit="1"/>
    </xf>
    <xf numFmtId="0" fontId="8" fillId="0" borderId="132" xfId="0" applyNumberFormat="1" applyFont="1" applyBorder="1" applyAlignment="1" applyProtection="1">
      <alignment horizontal="center" vertical="center" shrinkToFit="1"/>
    </xf>
    <xf numFmtId="0" fontId="8" fillId="0" borderId="129" xfId="0" applyNumberFormat="1" applyFont="1" applyBorder="1" applyAlignment="1" applyProtection="1">
      <alignment horizontal="center" vertical="center" shrinkToFit="1"/>
    </xf>
    <xf numFmtId="0" fontId="8" fillId="0" borderId="130" xfId="0" applyNumberFormat="1" applyFont="1" applyBorder="1" applyAlignment="1" applyProtection="1">
      <alignment horizontal="center" vertical="center" shrinkToFit="1"/>
    </xf>
    <xf numFmtId="0" fontId="5" fillId="0" borderId="102" xfId="0" applyNumberFormat="1" applyFont="1" applyBorder="1" applyAlignment="1" applyProtection="1">
      <alignment horizontal="center" vertical="center"/>
    </xf>
    <xf numFmtId="0" fontId="5" fillId="0" borderId="96" xfId="0" applyNumberFormat="1" applyFont="1" applyBorder="1" applyAlignment="1" applyProtection="1">
      <alignment horizontal="center" vertical="center"/>
    </xf>
    <xf numFmtId="0" fontId="5" fillId="0" borderId="96" xfId="0" applyNumberFormat="1" applyFont="1" applyBorder="1" applyAlignment="1" applyProtection="1">
      <alignment horizontal="center" vertical="center" wrapText="1" shrinkToFit="1"/>
    </xf>
    <xf numFmtId="0" fontId="4" fillId="0" borderId="123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/>
    </xf>
    <xf numFmtId="0" fontId="6" fillId="0" borderId="126" xfId="0" applyFont="1" applyBorder="1" applyAlignment="1" applyProtection="1">
      <alignment horizontal="right" vertical="center"/>
    </xf>
    <xf numFmtId="0" fontId="6" fillId="0" borderId="41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9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74" xfId="0" applyFont="1" applyBorder="1" applyAlignment="1" applyProtection="1">
      <alignment horizontal="right" vertical="center"/>
    </xf>
    <xf numFmtId="0" fontId="4" fillId="0" borderId="117" xfId="0" applyFont="1" applyBorder="1" applyAlignment="1" applyProtection="1">
      <alignment horizontal="center" vertical="center"/>
    </xf>
    <xf numFmtId="0" fontId="4" fillId="0" borderId="118" xfId="0" applyFont="1" applyBorder="1" applyAlignment="1" applyProtection="1">
      <alignment horizontal="center" vertical="center"/>
    </xf>
    <xf numFmtId="0" fontId="4" fillId="0" borderId="119" xfId="0" applyFont="1" applyBorder="1" applyAlignment="1" applyProtection="1">
      <alignment horizontal="center" vertical="center"/>
    </xf>
    <xf numFmtId="0" fontId="4" fillId="0" borderId="120" xfId="0" applyFont="1" applyBorder="1" applyAlignment="1" applyProtection="1">
      <alignment horizontal="center" vertical="center" shrinkToFit="1"/>
    </xf>
    <xf numFmtId="0" fontId="14" fillId="0" borderId="114" xfId="0" applyNumberFormat="1" applyFont="1" applyBorder="1" applyAlignment="1" applyProtection="1">
      <alignment horizontal="center" vertical="center" shrinkToFit="1"/>
    </xf>
    <xf numFmtId="0" fontId="14" fillId="0" borderId="38" xfId="0" applyNumberFormat="1" applyFont="1" applyBorder="1" applyAlignment="1" applyProtection="1">
      <alignment horizontal="center" vertical="center" shrinkToFit="1"/>
    </xf>
    <xf numFmtId="0" fontId="14" fillId="0" borderId="91" xfId="0" applyNumberFormat="1" applyFont="1" applyBorder="1" applyAlignment="1" applyProtection="1">
      <alignment horizontal="center" vertical="center" shrinkToFit="1"/>
    </xf>
    <xf numFmtId="0" fontId="14" fillId="0" borderId="39" xfId="0" applyNumberFormat="1" applyFont="1" applyBorder="1" applyAlignment="1" applyProtection="1">
      <alignment horizontal="center" vertical="center" shrinkToFit="1"/>
    </xf>
    <xf numFmtId="0" fontId="14" fillId="0" borderId="115" xfId="0" applyNumberFormat="1" applyFont="1" applyBorder="1" applyAlignment="1" applyProtection="1">
      <alignment horizontal="center" vertical="center" shrinkToFit="1"/>
    </xf>
    <xf numFmtId="0" fontId="14" fillId="0" borderId="40" xfId="0" applyNumberFormat="1" applyFont="1" applyBorder="1" applyAlignment="1" applyProtection="1">
      <alignment horizontal="center" vertical="center" shrinkToFit="1"/>
    </xf>
    <xf numFmtId="0" fontId="14" fillId="0" borderId="112" xfId="0" applyNumberFormat="1" applyFont="1" applyBorder="1" applyAlignment="1" applyProtection="1">
      <alignment horizontal="center" vertical="center" shrinkToFit="1"/>
    </xf>
    <xf numFmtId="0" fontId="14" fillId="0" borderId="87" xfId="0" applyNumberFormat="1" applyFont="1" applyBorder="1" applyAlignment="1" applyProtection="1">
      <alignment horizontal="center" vertical="center" shrinkToFit="1"/>
    </xf>
    <xf numFmtId="0" fontId="14" fillId="0" borderId="108" xfId="0" applyNumberFormat="1" applyFont="1" applyBorder="1" applyAlignment="1" applyProtection="1">
      <alignment horizontal="center" vertical="center" shrinkToFit="1"/>
    </xf>
    <xf numFmtId="0" fontId="7" fillId="0" borderId="108" xfId="0" applyNumberFormat="1" applyFont="1" applyBorder="1" applyAlignment="1" applyProtection="1">
      <alignment horizontal="center" vertical="center" shrinkToFit="1"/>
    </xf>
    <xf numFmtId="0" fontId="1" fillId="0" borderId="113" xfId="0" applyFont="1" applyBorder="1" applyAlignment="1" applyProtection="1">
      <alignment horizontal="center" vertical="center" wrapText="1" shrinkToFit="1"/>
    </xf>
    <xf numFmtId="0" fontId="1" fillId="0" borderId="78" xfId="0" applyFont="1" applyBorder="1" applyAlignment="1" applyProtection="1">
      <alignment horizontal="center" vertical="center" wrapText="1" shrinkToFit="1"/>
    </xf>
    <xf numFmtId="49" fontId="13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116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89" xfId="0" applyFont="1" applyBorder="1" applyAlignment="1" applyProtection="1">
      <alignment horizontal="center" vertical="center" wrapText="1"/>
    </xf>
    <xf numFmtId="0" fontId="7" fillId="0" borderId="131" xfId="0" applyNumberFormat="1" applyFont="1" applyBorder="1" applyAlignment="1" applyProtection="1">
      <alignment horizontal="center" vertical="center" shrinkToFit="1"/>
    </xf>
    <xf numFmtId="0" fontId="7" fillId="0" borderId="132" xfId="0" applyNumberFormat="1" applyFont="1" applyBorder="1" applyAlignment="1" applyProtection="1">
      <alignment horizontal="center" vertical="center" shrinkToFit="1"/>
    </xf>
    <xf numFmtId="0" fontId="7" fillId="0" borderId="29" xfId="0" applyNumberFormat="1" applyFont="1" applyBorder="1" applyAlignment="1" applyProtection="1">
      <alignment horizontal="center" vertical="center" shrinkToFit="1"/>
    </xf>
    <xf numFmtId="0" fontId="7" fillId="0" borderId="72" xfId="0" applyNumberFormat="1" applyFont="1" applyBorder="1" applyAlignment="1" applyProtection="1">
      <alignment horizontal="right" vertical="center" shrinkToFit="1"/>
    </xf>
    <xf numFmtId="0" fontId="7" fillId="0" borderId="73" xfId="0" applyNumberFormat="1" applyFont="1" applyBorder="1" applyAlignment="1" applyProtection="1">
      <alignment horizontal="right" vertical="center" shrinkToFit="1"/>
    </xf>
    <xf numFmtId="0" fontId="7" fillId="0" borderId="0" xfId="0" applyNumberFormat="1" applyFont="1" applyBorder="1" applyAlignment="1" applyProtection="1">
      <alignment horizontal="right" vertical="center" shrinkToFit="1"/>
    </xf>
    <xf numFmtId="0" fontId="7" fillId="0" borderId="74" xfId="0" applyNumberFormat="1" applyFont="1" applyBorder="1" applyAlignment="1" applyProtection="1">
      <alignment horizontal="right" vertical="center" shrinkToFit="1"/>
    </xf>
    <xf numFmtId="0" fontId="14" fillId="0" borderId="1" xfId="0" applyNumberFormat="1" applyFont="1" applyBorder="1" applyAlignment="1" applyProtection="1">
      <alignment horizontal="center" vertical="center" shrinkToFit="1"/>
    </xf>
    <xf numFmtId="0" fontId="14" fillId="0" borderId="2" xfId="0" applyNumberFormat="1" applyFont="1" applyBorder="1" applyAlignment="1" applyProtection="1">
      <alignment horizontal="center" vertical="center" shrinkToFit="1"/>
    </xf>
    <xf numFmtId="0" fontId="14" fillId="0" borderId="76" xfId="0" applyNumberFormat="1" applyFont="1" applyBorder="1" applyAlignment="1" applyProtection="1">
      <alignment horizontal="center" vertical="center" shrinkToFit="1"/>
    </xf>
    <xf numFmtId="0" fontId="14" fillId="0" borderId="94" xfId="0" applyNumberFormat="1" applyFont="1" applyBorder="1" applyAlignment="1" applyProtection="1">
      <alignment horizontal="center" vertical="center" shrinkToFit="1"/>
    </xf>
    <xf numFmtId="0" fontId="14" fillId="0" borderId="77" xfId="0" applyNumberFormat="1" applyFont="1" applyBorder="1" applyAlignment="1" applyProtection="1">
      <alignment horizontal="center" vertical="center" shrinkToFit="1"/>
    </xf>
    <xf numFmtId="0" fontId="5" fillId="0" borderId="98" xfId="0" applyNumberFormat="1" applyFont="1" applyBorder="1" applyAlignment="1" applyProtection="1">
      <alignment horizontal="center" vertical="center" wrapText="1" shrinkToFit="1"/>
    </xf>
    <xf numFmtId="176" fontId="5" fillId="0" borderId="98" xfId="0" applyNumberFormat="1" applyFont="1" applyBorder="1" applyAlignment="1" applyProtection="1">
      <alignment horizontal="center" vertical="center"/>
    </xf>
    <xf numFmtId="176" fontId="5" fillId="0" borderId="104" xfId="0" applyNumberFormat="1" applyFont="1" applyBorder="1" applyAlignment="1" applyProtection="1">
      <alignment horizontal="center" vertical="center"/>
    </xf>
    <xf numFmtId="0" fontId="8" fillId="0" borderId="135" xfId="0" applyNumberFormat="1" applyFont="1" applyBorder="1" applyAlignment="1" applyProtection="1">
      <alignment horizontal="center" vertical="center" shrinkToFit="1"/>
    </xf>
    <xf numFmtId="0" fontId="8" fillId="0" borderId="136" xfId="0" applyNumberFormat="1" applyFont="1" applyBorder="1" applyAlignment="1" applyProtection="1">
      <alignment horizontal="center" vertical="center" shrinkToFit="1"/>
    </xf>
    <xf numFmtId="0" fontId="8" fillId="0" borderId="98" xfId="0" applyNumberFormat="1" applyFont="1" applyBorder="1" applyAlignment="1" applyProtection="1">
      <alignment horizontal="center" vertical="center" shrinkToFit="1"/>
    </xf>
    <xf numFmtId="0" fontId="8" fillId="0" borderId="100" xfId="0" applyNumberFormat="1" applyFont="1" applyBorder="1" applyAlignment="1" applyProtection="1">
      <alignment horizontal="center" vertical="center" shrinkToFit="1"/>
    </xf>
    <xf numFmtId="0" fontId="14" fillId="0" borderId="134" xfId="0" applyNumberFormat="1" applyFont="1" applyBorder="1" applyAlignment="1" applyProtection="1">
      <alignment horizontal="center" vertical="center" shrinkToFit="1"/>
    </xf>
    <xf numFmtId="0" fontId="14" fillId="0" borderId="135" xfId="0" applyNumberFormat="1" applyFont="1" applyBorder="1" applyAlignment="1" applyProtection="1">
      <alignment horizontal="center" vertical="center" shrinkToFit="1"/>
    </xf>
    <xf numFmtId="0" fontId="14" fillId="0" borderId="97" xfId="0" applyNumberFormat="1" applyFont="1" applyBorder="1" applyAlignment="1" applyProtection="1">
      <alignment horizontal="center" vertical="center" shrinkToFit="1"/>
    </xf>
    <xf numFmtId="0" fontId="14" fillId="0" borderId="98" xfId="0" applyNumberFormat="1" applyFont="1" applyBorder="1" applyAlignment="1" applyProtection="1">
      <alignment horizontal="center" vertical="center" shrinkToFit="1"/>
    </xf>
    <xf numFmtId="0" fontId="5" fillId="0" borderId="103" xfId="0" applyNumberFormat="1" applyFont="1" applyBorder="1" applyAlignment="1" applyProtection="1">
      <alignment horizontal="center" vertical="center"/>
    </xf>
    <xf numFmtId="0" fontId="5" fillId="0" borderId="98" xfId="0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 textRotation="255"/>
    </xf>
    <xf numFmtId="0" fontId="0" fillId="0" borderId="0" xfId="0" applyBorder="1" applyAlignment="1" applyProtection="1">
      <alignment vertical="center" textRotation="255"/>
    </xf>
    <xf numFmtId="0" fontId="6" fillId="0" borderId="31" xfId="0" applyNumberFormat="1" applyFont="1" applyBorder="1" applyAlignment="1" applyProtection="1">
      <alignment horizontal="right" vertical="center"/>
    </xf>
    <xf numFmtId="0" fontId="14" fillId="0" borderId="31" xfId="0" applyNumberFormat="1" applyFont="1" applyBorder="1" applyAlignment="1" applyProtection="1">
      <alignment horizontal="right" vertical="center"/>
    </xf>
    <xf numFmtId="0" fontId="14" fillId="0" borderId="0" xfId="0" applyNumberFormat="1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142875</xdr:colOff>
      <xdr:row>13</xdr:row>
      <xdr:rowOff>0</xdr:rowOff>
    </xdr:from>
    <xdr:to>
      <xdr:col>28</xdr:col>
      <xdr:colOff>381000</xdr:colOff>
      <xdr:row>13</xdr:row>
      <xdr:rowOff>0</xdr:rowOff>
    </xdr:to>
    <xdr:sp macro="" textlink="">
      <xdr:nvSpPr>
        <xdr:cNvPr id="1179" name="Rectangle 155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>
          <a:spLocks noChangeArrowheads="1"/>
        </xdr:cNvSpPr>
      </xdr:nvSpPr>
      <xdr:spPr bwMode="auto">
        <a:xfrm>
          <a:off x="11096625" y="509587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3</xdr:col>
      <xdr:colOff>161925</xdr:colOff>
      <xdr:row>5</xdr:row>
      <xdr:rowOff>219075</xdr:rowOff>
    </xdr:to>
    <xdr:sp macro="" textlink="">
      <xdr:nvSpPr>
        <xdr:cNvPr id="1181" name="Text Box 157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0" y="1762125"/>
          <a:ext cx="1476375" cy="90487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82296" tIns="50292" rIns="82296" bIns="50292" anchor="ctr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  <xdr:twoCellAnchor>
    <xdr:from>
      <xdr:col>35</xdr:col>
      <xdr:colOff>0</xdr:colOff>
      <xdr:row>47</xdr:row>
      <xdr:rowOff>0</xdr:rowOff>
    </xdr:from>
    <xdr:to>
      <xdr:col>36</xdr:col>
      <xdr:colOff>390525</xdr:colOff>
      <xdr:row>48</xdr:row>
      <xdr:rowOff>419100</xdr:rowOff>
    </xdr:to>
    <xdr:sp macro="" textlink="">
      <xdr:nvSpPr>
        <xdr:cNvPr id="1187" name="AutoShape 163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Arrowheads="1"/>
        </xdr:cNvSpPr>
      </xdr:nvSpPr>
      <xdr:spPr bwMode="auto">
        <a:xfrm>
          <a:off x="14897100" y="20488275"/>
          <a:ext cx="828675" cy="7620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142875</xdr:colOff>
      <xdr:row>111</xdr:row>
      <xdr:rowOff>0</xdr:rowOff>
    </xdr:from>
    <xdr:to>
      <xdr:col>28</xdr:col>
      <xdr:colOff>381000</xdr:colOff>
      <xdr:row>111</xdr:row>
      <xdr:rowOff>0</xdr:rowOff>
    </xdr:to>
    <xdr:sp macro="" textlink="">
      <xdr:nvSpPr>
        <xdr:cNvPr id="1198" name="Rectangle 174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rrowheads="1"/>
        </xdr:cNvSpPr>
      </xdr:nvSpPr>
      <xdr:spPr bwMode="auto">
        <a:xfrm>
          <a:off x="11096625" y="4772977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101</xdr:row>
      <xdr:rowOff>76200</xdr:rowOff>
    </xdr:from>
    <xdr:to>
      <xdr:col>3</xdr:col>
      <xdr:colOff>161925</xdr:colOff>
      <xdr:row>103</xdr:row>
      <xdr:rowOff>219075</xdr:rowOff>
    </xdr:to>
    <xdr:sp macro="" textlink="">
      <xdr:nvSpPr>
        <xdr:cNvPr id="1199" name="Text Box 175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0" y="44396025"/>
          <a:ext cx="1476375" cy="90487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82296" tIns="50292" rIns="82296" bIns="50292" anchor="ctr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34</xdr:col>
      <xdr:colOff>457200</xdr:colOff>
      <xdr:row>145</xdr:row>
      <xdr:rowOff>0</xdr:rowOff>
    </xdr:from>
    <xdr:to>
      <xdr:col>36</xdr:col>
      <xdr:colOff>390525</xdr:colOff>
      <xdr:row>146</xdr:row>
      <xdr:rowOff>419100</xdr:rowOff>
    </xdr:to>
    <xdr:sp macro="" textlink="">
      <xdr:nvSpPr>
        <xdr:cNvPr id="1200" name="AutoShape 176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rrowheads="1"/>
        </xdr:cNvSpPr>
      </xdr:nvSpPr>
      <xdr:spPr bwMode="auto">
        <a:xfrm>
          <a:off x="14897100" y="63122175"/>
          <a:ext cx="828675" cy="7620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142875</xdr:colOff>
      <xdr:row>62</xdr:row>
      <xdr:rowOff>0</xdr:rowOff>
    </xdr:from>
    <xdr:to>
      <xdr:col>28</xdr:col>
      <xdr:colOff>381000</xdr:colOff>
      <xdr:row>62</xdr:row>
      <xdr:rowOff>0</xdr:rowOff>
    </xdr:to>
    <xdr:sp macro="" textlink="">
      <xdr:nvSpPr>
        <xdr:cNvPr id="1202" name="Rectangle 178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rrowheads="1"/>
        </xdr:cNvSpPr>
      </xdr:nvSpPr>
      <xdr:spPr bwMode="auto">
        <a:xfrm>
          <a:off x="11096625" y="264128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52</xdr:row>
      <xdr:rowOff>76200</xdr:rowOff>
    </xdr:from>
    <xdr:to>
      <xdr:col>3</xdr:col>
      <xdr:colOff>161925</xdr:colOff>
      <xdr:row>54</xdr:row>
      <xdr:rowOff>219075</xdr:rowOff>
    </xdr:to>
    <xdr:sp macro="" textlink="">
      <xdr:nvSpPr>
        <xdr:cNvPr id="1203" name="Text Box 17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0" y="23079075"/>
          <a:ext cx="1476375" cy="90487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82296" tIns="50292" rIns="82296" bIns="50292" anchor="ctr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  <xdr:twoCellAnchor>
    <xdr:from>
      <xdr:col>34</xdr:col>
      <xdr:colOff>457200</xdr:colOff>
      <xdr:row>96</xdr:row>
      <xdr:rowOff>0</xdr:rowOff>
    </xdr:from>
    <xdr:to>
      <xdr:col>36</xdr:col>
      <xdr:colOff>390525</xdr:colOff>
      <xdr:row>97</xdr:row>
      <xdr:rowOff>419100</xdr:rowOff>
    </xdr:to>
    <xdr:sp macro="" textlink="">
      <xdr:nvSpPr>
        <xdr:cNvPr id="1204" name="AutoShape 180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rrowheads="1"/>
        </xdr:cNvSpPr>
      </xdr:nvSpPr>
      <xdr:spPr bwMode="auto">
        <a:xfrm>
          <a:off x="14897100" y="41805225"/>
          <a:ext cx="828675" cy="7620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142875</xdr:colOff>
      <xdr:row>160</xdr:row>
      <xdr:rowOff>0</xdr:rowOff>
    </xdr:from>
    <xdr:to>
      <xdr:col>28</xdr:col>
      <xdr:colOff>381000</xdr:colOff>
      <xdr:row>160</xdr:row>
      <xdr:rowOff>0</xdr:rowOff>
    </xdr:to>
    <xdr:sp macro="" textlink="">
      <xdr:nvSpPr>
        <xdr:cNvPr id="1206" name="Rectangle 182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rrowheads="1"/>
        </xdr:cNvSpPr>
      </xdr:nvSpPr>
      <xdr:spPr bwMode="auto">
        <a:xfrm>
          <a:off x="11096625" y="690467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150</xdr:row>
      <xdr:rowOff>76200</xdr:rowOff>
    </xdr:from>
    <xdr:to>
      <xdr:col>3</xdr:col>
      <xdr:colOff>161925</xdr:colOff>
      <xdr:row>152</xdr:row>
      <xdr:rowOff>219075</xdr:rowOff>
    </xdr:to>
    <xdr:sp macro="" textlink="">
      <xdr:nvSpPr>
        <xdr:cNvPr id="1207" name="Text Box 183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0" y="65712975"/>
          <a:ext cx="1476375" cy="90487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82296" tIns="50292" rIns="82296" bIns="50292" anchor="ctr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35</xdr:col>
      <xdr:colOff>0</xdr:colOff>
      <xdr:row>194</xdr:row>
      <xdr:rowOff>0</xdr:rowOff>
    </xdr:from>
    <xdr:to>
      <xdr:col>36</xdr:col>
      <xdr:colOff>390525</xdr:colOff>
      <xdr:row>195</xdr:row>
      <xdr:rowOff>419100</xdr:rowOff>
    </xdr:to>
    <xdr:sp macro="" textlink="">
      <xdr:nvSpPr>
        <xdr:cNvPr id="1208" name="AutoShape 184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rrowheads="1"/>
        </xdr:cNvSpPr>
      </xdr:nvSpPr>
      <xdr:spPr bwMode="auto">
        <a:xfrm>
          <a:off x="14897100" y="84439125"/>
          <a:ext cx="828675" cy="7620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26</xdr:col>
      <xdr:colOff>142875</xdr:colOff>
      <xdr:row>62</xdr:row>
      <xdr:rowOff>0</xdr:rowOff>
    </xdr:from>
    <xdr:to>
      <xdr:col>28</xdr:col>
      <xdr:colOff>381000</xdr:colOff>
      <xdr:row>62</xdr:row>
      <xdr:rowOff>0</xdr:rowOff>
    </xdr:to>
    <xdr:sp macro="" textlink="">
      <xdr:nvSpPr>
        <xdr:cNvPr id="1213" name="Rectangle 18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rrowheads="1"/>
        </xdr:cNvSpPr>
      </xdr:nvSpPr>
      <xdr:spPr bwMode="auto">
        <a:xfrm>
          <a:off x="11096625" y="26412825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28"/>
  <sheetViews>
    <sheetView topLeftCell="A13" zoomScale="90" zoomScaleNormal="90" workbookViewId="0">
      <selection activeCell="C45" sqref="C45"/>
    </sheetView>
  </sheetViews>
  <sheetFormatPr defaultColWidth="0" defaultRowHeight="13.2" zeroHeight="1" x14ac:dyDescent="0.2"/>
  <cols>
    <col min="1" max="1" width="9" style="1" customWidth="1"/>
    <col min="2" max="25" width="9" customWidth="1"/>
    <col min="26" max="16384" width="9" hidden="1"/>
  </cols>
  <sheetData>
    <row r="1" spans="1:21" ht="13.8" thickBot="1" x14ac:dyDescent="0.25">
      <c r="L1" s="144"/>
    </row>
    <row r="2" spans="1:21" ht="22.5" customHeight="1" thickTop="1" thickBot="1" x14ac:dyDescent="0.25">
      <c r="A2" s="149" t="s">
        <v>85</v>
      </c>
      <c r="B2" s="161" t="s">
        <v>67</v>
      </c>
      <c r="C2" s="162"/>
      <c r="D2" s="204"/>
      <c r="E2" s="205"/>
      <c r="F2" s="212"/>
      <c r="G2" s="212"/>
      <c r="H2" s="212"/>
      <c r="I2" s="212"/>
      <c r="J2" s="213"/>
      <c r="L2" s="145"/>
      <c r="N2" s="211" t="s">
        <v>134</v>
      </c>
      <c r="S2" s="1" t="s">
        <v>20</v>
      </c>
      <c r="T2" s="1" t="s">
        <v>105</v>
      </c>
      <c r="U2" s="1"/>
    </row>
    <row r="3" spans="1:21" ht="22.5" customHeight="1" x14ac:dyDescent="0.2">
      <c r="A3" s="150"/>
      <c r="B3" s="159" t="s">
        <v>68</v>
      </c>
      <c r="C3" s="160"/>
      <c r="D3" s="195"/>
      <c r="E3" s="195"/>
      <c r="F3" s="4" t="s">
        <v>102</v>
      </c>
      <c r="G3" s="5"/>
      <c r="H3" s="5"/>
      <c r="I3" s="5"/>
      <c r="J3" s="5"/>
      <c r="L3" s="146"/>
      <c r="N3" s="211"/>
      <c r="S3" s="1" t="s">
        <v>21</v>
      </c>
      <c r="T3" s="1" t="s">
        <v>106</v>
      </c>
      <c r="U3" s="1"/>
    </row>
    <row r="4" spans="1:21" ht="22.5" customHeight="1" thickBot="1" x14ac:dyDescent="0.25">
      <c r="A4" s="150"/>
      <c r="B4" s="159" t="s">
        <v>65</v>
      </c>
      <c r="C4" s="160"/>
      <c r="D4" s="195"/>
      <c r="E4" s="195"/>
      <c r="F4" s="6"/>
      <c r="G4" s="7"/>
      <c r="H4" s="7"/>
      <c r="I4" s="7"/>
      <c r="J4" s="7"/>
      <c r="L4" s="146"/>
      <c r="N4" s="211"/>
      <c r="S4" s="1"/>
      <c r="T4" s="1" t="s">
        <v>107</v>
      </c>
      <c r="U4" s="1"/>
    </row>
    <row r="5" spans="1:21" ht="22.5" customHeight="1" thickBot="1" x14ac:dyDescent="0.25">
      <c r="A5" s="150"/>
      <c r="B5" s="159" t="s">
        <v>42</v>
      </c>
      <c r="C5" s="160"/>
      <c r="D5" s="201"/>
      <c r="E5" s="214"/>
      <c r="F5" s="215"/>
      <c r="G5" s="216"/>
      <c r="H5" s="216"/>
      <c r="I5" s="216"/>
      <c r="J5" s="217"/>
      <c r="L5" s="146"/>
      <c r="N5" s="211"/>
    </row>
    <row r="6" spans="1:21" ht="22.5" customHeight="1" x14ac:dyDescent="0.2">
      <c r="A6" s="150"/>
      <c r="B6" s="159" t="s">
        <v>69</v>
      </c>
      <c r="C6" s="160"/>
      <c r="D6" s="196"/>
      <c r="E6" s="196"/>
      <c r="F6" s="197"/>
      <c r="G6" s="4"/>
      <c r="H6" s="5"/>
      <c r="I6" s="5"/>
      <c r="J6" s="5"/>
      <c r="L6" s="146"/>
      <c r="N6" s="211"/>
    </row>
    <row r="7" spans="1:21" ht="22.5" customHeight="1" x14ac:dyDescent="0.2">
      <c r="A7" s="150"/>
      <c r="B7" s="159" t="s">
        <v>70</v>
      </c>
      <c r="C7" s="160"/>
      <c r="D7" s="196"/>
      <c r="E7" s="196"/>
      <c r="F7" s="197"/>
      <c r="L7" s="146"/>
      <c r="N7" s="211"/>
    </row>
    <row r="8" spans="1:21" ht="22.5" customHeight="1" thickBot="1" x14ac:dyDescent="0.25">
      <c r="A8" s="151"/>
      <c r="B8" s="152" t="s">
        <v>86</v>
      </c>
      <c r="C8" s="153"/>
      <c r="D8" s="199"/>
      <c r="E8" s="199"/>
      <c r="F8" s="200"/>
      <c r="L8" s="146"/>
      <c r="M8" s="148"/>
      <c r="N8" s="211"/>
    </row>
    <row r="9" spans="1:21" ht="18" customHeight="1" thickBot="1" x14ac:dyDescent="0.25">
      <c r="A9" s="157"/>
      <c r="B9" s="158"/>
      <c r="C9" s="158"/>
      <c r="D9" s="142"/>
      <c r="L9" s="146"/>
      <c r="N9" s="211"/>
    </row>
    <row r="10" spans="1:21" ht="18" customHeight="1" thickBot="1" x14ac:dyDescent="0.25">
      <c r="A10" s="154" t="s">
        <v>66</v>
      </c>
      <c r="B10" s="155"/>
      <c r="C10" s="156"/>
      <c r="D10" s="143"/>
      <c r="L10" s="146"/>
      <c r="N10" s="211"/>
      <c r="T10" s="13" t="s">
        <v>117</v>
      </c>
    </row>
    <row r="11" spans="1:21" ht="18" customHeight="1" x14ac:dyDescent="0.2">
      <c r="A11" s="176" t="s">
        <v>71</v>
      </c>
      <c r="B11" s="173" t="s">
        <v>72</v>
      </c>
      <c r="C11" s="174"/>
      <c r="D11" s="204"/>
      <c r="E11" s="205"/>
      <c r="F11" s="206"/>
      <c r="G11" s="3"/>
      <c r="H11" s="3"/>
      <c r="I11" s="3"/>
      <c r="J11" s="3"/>
      <c r="L11" s="146"/>
      <c r="N11" s="211"/>
    </row>
    <row r="12" spans="1:21" ht="18" customHeight="1" thickBot="1" x14ac:dyDescent="0.25">
      <c r="A12" s="177"/>
      <c r="B12" s="171" t="s">
        <v>73</v>
      </c>
      <c r="C12" s="172"/>
      <c r="D12" s="201"/>
      <c r="E12" s="202"/>
      <c r="F12" s="203"/>
      <c r="G12" s="3"/>
      <c r="H12" s="3"/>
      <c r="I12" s="3"/>
      <c r="J12" s="3"/>
      <c r="L12" s="146"/>
      <c r="N12" s="211"/>
    </row>
    <row r="13" spans="1:21" ht="18" customHeight="1" thickBot="1" x14ac:dyDescent="0.25">
      <c r="A13" s="177"/>
      <c r="B13" s="171" t="s">
        <v>74</v>
      </c>
      <c r="C13" s="172"/>
      <c r="D13" s="14"/>
      <c r="E13" s="198" t="s">
        <v>104</v>
      </c>
      <c r="F13" s="165"/>
      <c r="G13" s="3"/>
      <c r="H13" s="3"/>
      <c r="I13" s="3"/>
      <c r="J13" s="3"/>
      <c r="L13" s="146"/>
      <c r="N13" s="211"/>
    </row>
    <row r="14" spans="1:21" ht="18" customHeight="1" thickBot="1" x14ac:dyDescent="0.25">
      <c r="A14" s="177"/>
      <c r="B14" s="171" t="s">
        <v>75</v>
      </c>
      <c r="C14" s="172"/>
      <c r="D14" s="201" t="s">
        <v>105</v>
      </c>
      <c r="E14" s="210"/>
      <c r="F14" s="6"/>
      <c r="G14" s="3"/>
      <c r="H14" s="3"/>
      <c r="I14" s="3"/>
      <c r="J14" s="3"/>
      <c r="L14" s="146"/>
      <c r="N14" s="211"/>
    </row>
    <row r="15" spans="1:21" ht="18" customHeight="1" thickBot="1" x14ac:dyDescent="0.25">
      <c r="A15" s="178"/>
      <c r="B15" s="193" t="s">
        <v>76</v>
      </c>
      <c r="C15" s="194"/>
      <c r="D15" s="207"/>
      <c r="E15" s="208"/>
      <c r="F15" s="209"/>
      <c r="G15" s="3"/>
      <c r="H15" s="3"/>
      <c r="I15" s="3"/>
      <c r="J15" s="3"/>
      <c r="L15" s="146"/>
      <c r="N15" s="211"/>
    </row>
    <row r="16" spans="1:21" ht="18" customHeight="1" x14ac:dyDescent="0.2">
      <c r="A16" s="184" t="s">
        <v>130</v>
      </c>
      <c r="B16" s="191" t="s">
        <v>72</v>
      </c>
      <c r="C16" s="192"/>
      <c r="D16" s="204"/>
      <c r="E16" s="205"/>
      <c r="F16" s="206"/>
      <c r="G16" s="3"/>
      <c r="H16" s="3"/>
      <c r="I16" s="3"/>
      <c r="J16" s="3"/>
      <c r="L16" s="146"/>
      <c r="N16" s="211"/>
    </row>
    <row r="17" spans="1:14" ht="18" customHeight="1" thickBot="1" x14ac:dyDescent="0.25">
      <c r="A17" s="185"/>
      <c r="B17" s="189" t="s">
        <v>19</v>
      </c>
      <c r="C17" s="190"/>
      <c r="D17" s="201"/>
      <c r="E17" s="202"/>
      <c r="F17" s="203"/>
      <c r="G17" s="3"/>
      <c r="H17" s="3"/>
      <c r="I17" s="3"/>
      <c r="J17" s="3"/>
      <c r="L17" s="146"/>
      <c r="N17" s="211"/>
    </row>
    <row r="18" spans="1:14" ht="18" customHeight="1" thickBot="1" x14ac:dyDescent="0.25">
      <c r="A18" s="186"/>
      <c r="B18" s="187" t="s">
        <v>74</v>
      </c>
      <c r="C18" s="188"/>
      <c r="D18" s="14"/>
      <c r="E18" s="164" t="s">
        <v>103</v>
      </c>
      <c r="F18" s="165"/>
      <c r="G18" s="3"/>
      <c r="H18" s="3"/>
      <c r="I18" s="3"/>
      <c r="J18" s="3"/>
      <c r="L18" s="146"/>
      <c r="N18" s="211"/>
    </row>
    <row r="19" spans="1:14" ht="9" customHeight="1" thickBot="1" x14ac:dyDescent="0.25">
      <c r="A19" s="107"/>
      <c r="B19" s="108"/>
      <c r="C19" s="108"/>
      <c r="D19" s="112"/>
      <c r="E19" s="3"/>
      <c r="F19" s="3"/>
      <c r="G19" s="3"/>
      <c r="H19" s="3"/>
      <c r="I19" s="3"/>
      <c r="J19" s="3"/>
      <c r="L19" s="146"/>
      <c r="N19" s="211"/>
    </row>
    <row r="20" spans="1:14" ht="18" customHeight="1" thickBot="1" x14ac:dyDescent="0.25">
      <c r="A20" s="154" t="s">
        <v>112</v>
      </c>
      <c r="B20" s="155"/>
      <c r="C20" s="175"/>
      <c r="D20" s="109" t="s">
        <v>113</v>
      </c>
      <c r="E20" s="113"/>
      <c r="F20" s="110" t="s">
        <v>114</v>
      </c>
      <c r="G20" s="114"/>
      <c r="H20" s="110" t="s">
        <v>115</v>
      </c>
      <c r="I20" s="114"/>
      <c r="J20" s="111" t="s">
        <v>116</v>
      </c>
      <c r="L20" s="147"/>
      <c r="N20" s="211"/>
    </row>
    <row r="21" spans="1:14" ht="6.75" customHeight="1" thickBot="1" x14ac:dyDescent="0.25">
      <c r="D21" s="7"/>
      <c r="E21" s="3"/>
    </row>
    <row r="22" spans="1:14" ht="25.5" customHeight="1" thickBot="1" x14ac:dyDescent="0.25">
      <c r="A22" s="181" t="s">
        <v>91</v>
      </c>
      <c r="B22" s="182"/>
      <c r="C22" s="182"/>
      <c r="D22" s="183"/>
    </row>
    <row r="23" spans="1:14" ht="6" customHeight="1" thickBot="1" x14ac:dyDescent="0.25">
      <c r="A23" s="2"/>
      <c r="B23" s="2"/>
      <c r="C23" s="2"/>
      <c r="D23" s="2"/>
    </row>
    <row r="24" spans="1:14" ht="27" customHeight="1" thickBot="1" x14ac:dyDescent="0.25">
      <c r="A24" s="179" t="s">
        <v>92</v>
      </c>
      <c r="B24" s="180"/>
    </row>
    <row r="25" spans="1:14" ht="13.5" customHeight="1" x14ac:dyDescent="0.2">
      <c r="A25" s="136" t="s">
        <v>128</v>
      </c>
    </row>
    <row r="26" spans="1:14" x14ac:dyDescent="0.2">
      <c r="A26" s="1" t="s">
        <v>96</v>
      </c>
      <c r="B26" s="1" t="s">
        <v>97</v>
      </c>
      <c r="C26" s="1" t="s">
        <v>98</v>
      </c>
      <c r="D26" s="1" t="s">
        <v>83</v>
      </c>
      <c r="E26" s="1" t="s">
        <v>99</v>
      </c>
      <c r="F26" s="1" t="s">
        <v>100</v>
      </c>
      <c r="G26" s="1" t="s">
        <v>101</v>
      </c>
    </row>
    <row r="27" spans="1:14" s="116" customFormat="1" x14ac:dyDescent="0.2">
      <c r="A27" s="115"/>
      <c r="G27" s="131"/>
    </row>
    <row r="28" spans="1:14" s="116" customFormat="1" ht="12.75" customHeight="1" x14ac:dyDescent="0.2">
      <c r="A28" s="115"/>
    </row>
    <row r="29" spans="1:14" s="116" customFormat="1" hidden="1" x14ac:dyDescent="0.2">
      <c r="A29" s="115"/>
      <c r="G29" s="131"/>
    </row>
    <row r="30" spans="1:14" s="116" customFormat="1" hidden="1" x14ac:dyDescent="0.2">
      <c r="A30" s="115"/>
      <c r="G30" s="131"/>
    </row>
    <row r="31" spans="1:14" s="116" customFormat="1" ht="13.8" thickBot="1" x14ac:dyDescent="0.25">
      <c r="A31" s="130"/>
      <c r="G31" s="129"/>
    </row>
    <row r="32" spans="1:14" ht="27" customHeight="1" thickBot="1" x14ac:dyDescent="0.25">
      <c r="A32" s="169" t="s">
        <v>93</v>
      </c>
      <c r="B32" s="170"/>
    </row>
    <row r="33" spans="1:25" ht="13.5" customHeight="1" x14ac:dyDescent="0.2">
      <c r="A33" s="136" t="s">
        <v>129</v>
      </c>
    </row>
    <row r="34" spans="1:25" x14ac:dyDescent="0.2">
      <c r="A34" s="1" t="s">
        <v>96</v>
      </c>
      <c r="B34" s="1" t="s">
        <v>97</v>
      </c>
      <c r="C34" s="1" t="s">
        <v>98</v>
      </c>
      <c r="D34" s="1" t="s">
        <v>83</v>
      </c>
      <c r="E34" s="1" t="s">
        <v>99</v>
      </c>
      <c r="F34" s="1" t="s">
        <v>100</v>
      </c>
      <c r="G34" s="1" t="s">
        <v>101</v>
      </c>
    </row>
    <row r="35" spans="1:25" s="116" customFormat="1" x14ac:dyDescent="0.2">
      <c r="A35" s="117"/>
      <c r="G35" s="131"/>
    </row>
    <row r="36" spans="1:25" s="116" customFormat="1" x14ac:dyDescent="0.2">
      <c r="A36" s="117"/>
      <c r="G36" s="131"/>
    </row>
    <row r="37" spans="1:25" s="116" customFormat="1" ht="7.5" customHeight="1" thickBot="1" x14ac:dyDescent="0.25">
      <c r="A37" s="117"/>
      <c r="G37" s="131"/>
    </row>
    <row r="38" spans="1:25" s="116" customFormat="1" ht="13.8" hidden="1" thickBot="1" x14ac:dyDescent="0.25">
      <c r="A38" s="117"/>
      <c r="G38" s="131"/>
    </row>
    <row r="39" spans="1:25" s="116" customFormat="1" ht="13.8" hidden="1" thickBot="1" x14ac:dyDescent="0.25">
      <c r="A39" s="130"/>
      <c r="G39" s="129"/>
    </row>
    <row r="40" spans="1:25" ht="27" customHeight="1" thickBot="1" x14ac:dyDescent="0.25">
      <c r="A40" s="179" t="s">
        <v>94</v>
      </c>
      <c r="B40" s="180"/>
    </row>
    <row r="41" spans="1:25" ht="13.5" customHeight="1" x14ac:dyDescent="0.2">
      <c r="A41" s="8" t="s">
        <v>108</v>
      </c>
    </row>
    <row r="42" spans="1:25" x14ac:dyDescent="0.2">
      <c r="A42" s="11"/>
      <c r="B42" s="10"/>
      <c r="C42" s="10"/>
      <c r="D42" s="10"/>
      <c r="E42" s="10"/>
      <c r="F42" s="10"/>
      <c r="G42" s="121"/>
      <c r="H42" s="12"/>
      <c r="I42" s="163" t="s">
        <v>53</v>
      </c>
      <c r="J42" s="163"/>
      <c r="K42" s="163"/>
      <c r="L42" s="163"/>
      <c r="M42" s="163"/>
      <c r="N42" s="163"/>
      <c r="O42" s="166" t="s">
        <v>119</v>
      </c>
      <c r="P42" s="167"/>
      <c r="Q42" s="168"/>
      <c r="R42" s="166" t="s">
        <v>120</v>
      </c>
      <c r="S42" s="167"/>
      <c r="T42" s="168"/>
      <c r="U42" s="166" t="s">
        <v>121</v>
      </c>
      <c r="V42" s="167"/>
      <c r="W42" s="168"/>
      <c r="X42" s="163" t="s">
        <v>54</v>
      </c>
      <c r="Y42" s="163"/>
    </row>
    <row r="43" spans="1:25" x14ac:dyDescent="0.2">
      <c r="A43" s="9" t="s">
        <v>55</v>
      </c>
      <c r="B43" s="9" t="s">
        <v>56</v>
      </c>
      <c r="C43" s="9" t="s">
        <v>57</v>
      </c>
      <c r="D43" s="9" t="s">
        <v>58</v>
      </c>
      <c r="E43" s="9" t="s">
        <v>59</v>
      </c>
      <c r="F43" s="9" t="s">
        <v>60</v>
      </c>
      <c r="G43" s="122"/>
      <c r="H43" s="122" t="s">
        <v>123</v>
      </c>
      <c r="I43" s="9" t="s">
        <v>61</v>
      </c>
      <c r="J43" s="9" t="s">
        <v>62</v>
      </c>
      <c r="K43" s="9" t="s">
        <v>63</v>
      </c>
      <c r="L43" s="9" t="s">
        <v>125</v>
      </c>
      <c r="M43" s="135" t="s">
        <v>126</v>
      </c>
      <c r="N43" s="9" t="s">
        <v>127</v>
      </c>
      <c r="O43" s="9" t="s">
        <v>124</v>
      </c>
      <c r="P43" s="9" t="s">
        <v>62</v>
      </c>
      <c r="Q43" s="9" t="s">
        <v>63</v>
      </c>
      <c r="R43" s="9" t="s">
        <v>124</v>
      </c>
      <c r="S43" s="9" t="s">
        <v>62</v>
      </c>
      <c r="T43" s="9" t="s">
        <v>63</v>
      </c>
      <c r="U43" s="9" t="s">
        <v>124</v>
      </c>
      <c r="V43" s="9" t="s">
        <v>62</v>
      </c>
      <c r="W43" s="9" t="s">
        <v>63</v>
      </c>
      <c r="X43" s="9" t="s">
        <v>122</v>
      </c>
      <c r="Y43" s="9" t="s">
        <v>64</v>
      </c>
    </row>
    <row r="44" spans="1:25" s="116" customFormat="1" x14ac:dyDescent="0.2">
      <c r="A44" s="115"/>
    </row>
    <row r="45" spans="1:25" s="116" customFormat="1" x14ac:dyDescent="0.2">
      <c r="A45" s="115"/>
    </row>
    <row r="46" spans="1:25" s="116" customFormat="1" x14ac:dyDescent="0.2">
      <c r="A46" s="115"/>
    </row>
    <row r="47" spans="1:25" s="116" customFormat="1" ht="6" customHeight="1" thickBot="1" x14ac:dyDescent="0.25">
      <c r="A47" s="115"/>
    </row>
    <row r="48" spans="1:25" s="116" customFormat="1" ht="13.8" hidden="1" thickBot="1" x14ac:dyDescent="0.25">
      <c r="A48" s="115"/>
    </row>
    <row r="49" spans="1:1" s="116" customFormat="1" ht="13.8" hidden="1" thickBot="1" x14ac:dyDescent="0.25">
      <c r="A49" s="115"/>
    </row>
    <row r="50" spans="1:1" s="116" customFormat="1" ht="6.75" hidden="1" customHeight="1" thickBot="1" x14ac:dyDescent="0.25">
      <c r="A50" s="115"/>
    </row>
    <row r="51" spans="1:1" s="116" customFormat="1" ht="13.8" hidden="1" thickBot="1" x14ac:dyDescent="0.25">
      <c r="A51" s="115"/>
    </row>
    <row r="52" spans="1:1" s="116" customFormat="1" ht="13.8" hidden="1" thickBot="1" x14ac:dyDescent="0.25">
      <c r="A52" s="115"/>
    </row>
    <row r="53" spans="1:1" s="116" customFormat="1" ht="13.8" hidden="1" thickBot="1" x14ac:dyDescent="0.25">
      <c r="A53" s="115"/>
    </row>
    <row r="54" spans="1:1" s="116" customFormat="1" ht="13.8" hidden="1" thickBot="1" x14ac:dyDescent="0.25">
      <c r="A54" s="115"/>
    </row>
    <row r="55" spans="1:1" s="116" customFormat="1" ht="13.8" hidden="1" thickBot="1" x14ac:dyDescent="0.25">
      <c r="A55" s="115"/>
    </row>
    <row r="56" spans="1:1" s="116" customFormat="1" ht="13.8" hidden="1" thickBot="1" x14ac:dyDescent="0.25">
      <c r="A56" s="115"/>
    </row>
    <row r="57" spans="1:1" s="116" customFormat="1" ht="13.8" hidden="1" thickBot="1" x14ac:dyDescent="0.25">
      <c r="A57" s="115"/>
    </row>
    <row r="58" spans="1:1" s="116" customFormat="1" ht="13.8" hidden="1" thickBot="1" x14ac:dyDescent="0.25">
      <c r="A58" s="115"/>
    </row>
    <row r="59" spans="1:1" s="116" customFormat="1" ht="13.8" hidden="1" thickBot="1" x14ac:dyDescent="0.25">
      <c r="A59" s="115"/>
    </row>
    <row r="60" spans="1:1" s="116" customFormat="1" ht="13.8" hidden="1" thickBot="1" x14ac:dyDescent="0.25">
      <c r="A60" s="115"/>
    </row>
    <row r="61" spans="1:1" s="116" customFormat="1" ht="13.8" hidden="1" thickBot="1" x14ac:dyDescent="0.25">
      <c r="A61" s="115"/>
    </row>
    <row r="62" spans="1:1" s="116" customFormat="1" ht="13.8" hidden="1" thickBot="1" x14ac:dyDescent="0.25">
      <c r="A62" s="115"/>
    </row>
    <row r="63" spans="1:1" s="116" customFormat="1" ht="13.8" hidden="1" thickBot="1" x14ac:dyDescent="0.25">
      <c r="A63" s="115"/>
    </row>
    <row r="64" spans="1:1" s="116" customFormat="1" ht="13.8" hidden="1" thickBot="1" x14ac:dyDescent="0.25">
      <c r="A64" s="115"/>
    </row>
    <row r="65" spans="1:1" s="116" customFormat="1" ht="13.8" hidden="1" thickBot="1" x14ac:dyDescent="0.25">
      <c r="A65" s="115"/>
    </row>
    <row r="66" spans="1:1" s="116" customFormat="1" ht="13.8" hidden="1" thickBot="1" x14ac:dyDescent="0.25">
      <c r="A66" s="115"/>
    </row>
    <row r="67" spans="1:1" s="116" customFormat="1" ht="13.8" hidden="1" thickBot="1" x14ac:dyDescent="0.25">
      <c r="A67" s="115"/>
    </row>
    <row r="68" spans="1:1" s="116" customFormat="1" ht="13.8" hidden="1" thickBot="1" x14ac:dyDescent="0.25">
      <c r="A68" s="115"/>
    </row>
    <row r="69" spans="1:1" s="116" customFormat="1" ht="13.8" hidden="1" thickBot="1" x14ac:dyDescent="0.25">
      <c r="A69" s="115"/>
    </row>
    <row r="70" spans="1:1" s="116" customFormat="1" ht="13.8" hidden="1" thickBot="1" x14ac:dyDescent="0.25">
      <c r="A70" s="115"/>
    </row>
    <row r="71" spans="1:1" s="116" customFormat="1" ht="13.8" hidden="1" thickBot="1" x14ac:dyDescent="0.25">
      <c r="A71" s="115"/>
    </row>
    <row r="72" spans="1:1" s="116" customFormat="1" ht="13.8" hidden="1" thickBot="1" x14ac:dyDescent="0.25">
      <c r="A72" s="115"/>
    </row>
    <row r="73" spans="1:1" s="116" customFormat="1" ht="13.8" hidden="1" thickBot="1" x14ac:dyDescent="0.25">
      <c r="A73" s="115"/>
    </row>
    <row r="74" spans="1:1" s="116" customFormat="1" ht="13.8" hidden="1" thickBot="1" x14ac:dyDescent="0.25">
      <c r="A74" s="115"/>
    </row>
    <row r="75" spans="1:1" s="116" customFormat="1" ht="13.8" hidden="1" thickBot="1" x14ac:dyDescent="0.25">
      <c r="A75" s="115"/>
    </row>
    <row r="76" spans="1:1" s="116" customFormat="1" ht="13.8" hidden="1" thickBot="1" x14ac:dyDescent="0.25">
      <c r="A76" s="115"/>
    </row>
    <row r="77" spans="1:1" s="116" customFormat="1" ht="13.8" hidden="1" thickBot="1" x14ac:dyDescent="0.25">
      <c r="A77" s="115"/>
    </row>
    <row r="78" spans="1:1" s="116" customFormat="1" ht="13.8" hidden="1" thickBot="1" x14ac:dyDescent="0.25">
      <c r="A78" s="115"/>
    </row>
    <row r="79" spans="1:1" s="116" customFormat="1" ht="13.8" hidden="1" thickBot="1" x14ac:dyDescent="0.25">
      <c r="A79" s="115"/>
    </row>
    <row r="80" spans="1:1" s="116" customFormat="1" ht="13.8" hidden="1" thickBot="1" x14ac:dyDescent="0.25">
      <c r="A80" s="115"/>
    </row>
    <row r="81" spans="1:25" s="116" customFormat="1" ht="13.8" hidden="1" thickBot="1" x14ac:dyDescent="0.25">
      <c r="A81" s="115"/>
    </row>
    <row r="82" spans="1:25" s="116" customFormat="1" ht="13.8" hidden="1" thickBot="1" x14ac:dyDescent="0.25">
      <c r="A82" s="115"/>
    </row>
    <row r="83" spans="1:25" s="116" customFormat="1" ht="13.8" hidden="1" thickBot="1" x14ac:dyDescent="0.25">
      <c r="A83" s="115"/>
    </row>
    <row r="84" spans="1:25" ht="27" customHeight="1" thickBot="1" x14ac:dyDescent="0.25">
      <c r="A84" s="169" t="s">
        <v>95</v>
      </c>
      <c r="B84" s="170"/>
    </row>
    <row r="85" spans="1:25" ht="13.5" customHeight="1" x14ac:dyDescent="0.2">
      <c r="A85" s="8" t="s">
        <v>118</v>
      </c>
    </row>
    <row r="86" spans="1:25" x14ac:dyDescent="0.2">
      <c r="A86" s="11"/>
      <c r="B86" s="10"/>
      <c r="C86" s="10"/>
      <c r="D86" s="10"/>
      <c r="E86" s="10"/>
      <c r="F86" s="10"/>
      <c r="G86" s="121"/>
      <c r="H86" s="12"/>
      <c r="I86" s="163" t="s">
        <v>53</v>
      </c>
      <c r="J86" s="163"/>
      <c r="K86" s="163"/>
      <c r="L86" s="163"/>
      <c r="M86" s="163"/>
      <c r="N86" s="163"/>
      <c r="O86" s="166" t="s">
        <v>119</v>
      </c>
      <c r="P86" s="167"/>
      <c r="Q86" s="168"/>
      <c r="R86" s="166" t="s">
        <v>120</v>
      </c>
      <c r="S86" s="167"/>
      <c r="T86" s="168"/>
      <c r="U86" s="166" t="s">
        <v>121</v>
      </c>
      <c r="V86" s="167"/>
      <c r="W86" s="168"/>
      <c r="X86" s="163" t="s">
        <v>54</v>
      </c>
      <c r="Y86" s="163"/>
    </row>
    <row r="87" spans="1:25" x14ac:dyDescent="0.2">
      <c r="A87" s="9" t="s">
        <v>55</v>
      </c>
      <c r="B87" s="9" t="s">
        <v>56</v>
      </c>
      <c r="C87" s="9" t="s">
        <v>57</v>
      </c>
      <c r="D87" s="9" t="s">
        <v>58</v>
      </c>
      <c r="E87" s="9" t="s">
        <v>59</v>
      </c>
      <c r="F87" s="9" t="s">
        <v>60</v>
      </c>
      <c r="G87" s="122"/>
      <c r="H87" s="122" t="s">
        <v>123</v>
      </c>
      <c r="I87" s="9" t="s">
        <v>61</v>
      </c>
      <c r="J87" s="9" t="s">
        <v>62</v>
      </c>
      <c r="K87" s="9" t="s">
        <v>63</v>
      </c>
      <c r="L87" s="9" t="s">
        <v>125</v>
      </c>
      <c r="M87" s="9" t="s">
        <v>126</v>
      </c>
      <c r="N87" s="135" t="s">
        <v>127</v>
      </c>
      <c r="O87" s="9" t="s">
        <v>124</v>
      </c>
      <c r="P87" s="9" t="s">
        <v>62</v>
      </c>
      <c r="Q87" s="9" t="s">
        <v>63</v>
      </c>
      <c r="R87" s="9" t="s">
        <v>124</v>
      </c>
      <c r="S87" s="9" t="s">
        <v>62</v>
      </c>
      <c r="T87" s="9" t="s">
        <v>63</v>
      </c>
      <c r="U87" s="9" t="s">
        <v>124</v>
      </c>
      <c r="V87" s="9" t="s">
        <v>62</v>
      </c>
      <c r="W87" s="9" t="s">
        <v>63</v>
      </c>
      <c r="X87" s="9" t="s">
        <v>122</v>
      </c>
      <c r="Y87" s="9" t="s">
        <v>64</v>
      </c>
    </row>
    <row r="88" spans="1:25" s="116" customFormat="1" x14ac:dyDescent="0.2">
      <c r="A88" s="117"/>
    </row>
    <row r="89" spans="1:25" s="116" customFormat="1" x14ac:dyDescent="0.2">
      <c r="A89" s="117"/>
    </row>
    <row r="90" spans="1:25" s="116" customFormat="1" x14ac:dyDescent="0.2">
      <c r="A90" s="117"/>
    </row>
    <row r="91" spans="1:25" s="116" customFormat="1" x14ac:dyDescent="0.2">
      <c r="A91" s="117"/>
    </row>
    <row r="92" spans="1:25" s="116" customFormat="1" x14ac:dyDescent="0.2">
      <c r="A92" s="117"/>
    </row>
    <row r="93" spans="1:25" s="116" customFormat="1" x14ac:dyDescent="0.2">
      <c r="A93" s="117"/>
    </row>
    <row r="94" spans="1:25" s="116" customFormat="1" x14ac:dyDescent="0.2">
      <c r="A94" s="117"/>
    </row>
    <row r="95" spans="1:25" s="116" customFormat="1" x14ac:dyDescent="0.2">
      <c r="A95" s="117"/>
    </row>
    <row r="96" spans="1:25" s="116" customFormat="1" x14ac:dyDescent="0.2">
      <c r="A96" s="117"/>
    </row>
    <row r="97" spans="1:1" s="116" customFormat="1" x14ac:dyDescent="0.2">
      <c r="A97" s="117"/>
    </row>
    <row r="98" spans="1:1" s="116" customFormat="1" x14ac:dyDescent="0.2">
      <c r="A98" s="117"/>
    </row>
    <row r="99" spans="1:1" s="116" customFormat="1" x14ac:dyDescent="0.2">
      <c r="A99" s="117"/>
    </row>
    <row r="100" spans="1:1" s="116" customFormat="1" x14ac:dyDescent="0.2">
      <c r="A100" s="117"/>
    </row>
    <row r="101" spans="1:1" s="116" customFormat="1" x14ac:dyDescent="0.2">
      <c r="A101" s="117"/>
    </row>
    <row r="102" spans="1:1" s="116" customFormat="1" x14ac:dyDescent="0.2">
      <c r="A102" s="117"/>
    </row>
    <row r="103" spans="1:1" s="116" customFormat="1" x14ac:dyDescent="0.2">
      <c r="A103" s="117"/>
    </row>
    <row r="104" spans="1:1" s="116" customFormat="1" x14ac:dyDescent="0.2">
      <c r="A104" s="117"/>
    </row>
    <row r="105" spans="1:1" s="116" customFormat="1" x14ac:dyDescent="0.2">
      <c r="A105" s="117"/>
    </row>
    <row r="106" spans="1:1" s="116" customFormat="1" x14ac:dyDescent="0.2">
      <c r="A106" s="117"/>
    </row>
    <row r="107" spans="1:1" s="116" customFormat="1" x14ac:dyDescent="0.2">
      <c r="A107" s="117"/>
    </row>
    <row r="108" spans="1:1" s="116" customFormat="1" x14ac:dyDescent="0.2">
      <c r="A108" s="117"/>
    </row>
    <row r="109" spans="1:1" s="116" customFormat="1" x14ac:dyDescent="0.2">
      <c r="A109" s="117"/>
    </row>
    <row r="110" spans="1:1" s="116" customFormat="1" x14ac:dyDescent="0.2">
      <c r="A110" s="117"/>
    </row>
    <row r="111" spans="1:1" s="116" customFormat="1" x14ac:dyDescent="0.2">
      <c r="A111" s="117"/>
    </row>
    <row r="112" spans="1:1" s="116" customFormat="1" x14ac:dyDescent="0.2">
      <c r="A112" s="117"/>
    </row>
    <row r="113" spans="1:1" s="116" customFormat="1" x14ac:dyDescent="0.2">
      <c r="A113" s="117"/>
    </row>
    <row r="114" spans="1:1" s="116" customFormat="1" x14ac:dyDescent="0.2">
      <c r="A114" s="117"/>
    </row>
    <row r="115" spans="1:1" s="116" customFormat="1" x14ac:dyDescent="0.2">
      <c r="A115" s="117"/>
    </row>
    <row r="116" spans="1:1" s="116" customFormat="1" x14ac:dyDescent="0.2">
      <c r="A116" s="117"/>
    </row>
    <row r="117" spans="1:1" s="116" customFormat="1" x14ac:dyDescent="0.2">
      <c r="A117" s="117"/>
    </row>
    <row r="118" spans="1:1" s="116" customFormat="1" x14ac:dyDescent="0.2">
      <c r="A118" s="117"/>
    </row>
    <row r="119" spans="1:1" s="116" customFormat="1" x14ac:dyDescent="0.2">
      <c r="A119" s="117"/>
    </row>
    <row r="120" spans="1:1" s="116" customFormat="1" x14ac:dyDescent="0.2">
      <c r="A120" s="117"/>
    </row>
    <row r="121" spans="1:1" s="116" customFormat="1" x14ac:dyDescent="0.2">
      <c r="A121" s="117"/>
    </row>
    <row r="122" spans="1:1" s="116" customFormat="1" x14ac:dyDescent="0.2">
      <c r="A122" s="117"/>
    </row>
    <row r="123" spans="1:1" s="116" customFormat="1" x14ac:dyDescent="0.2">
      <c r="A123" s="117"/>
    </row>
    <row r="124" spans="1:1" s="116" customFormat="1" x14ac:dyDescent="0.2">
      <c r="A124" s="117"/>
    </row>
    <row r="125" spans="1:1" s="116" customFormat="1" x14ac:dyDescent="0.2">
      <c r="A125" s="117"/>
    </row>
    <row r="126" spans="1:1" s="116" customFormat="1" x14ac:dyDescent="0.2">
      <c r="A126" s="117"/>
    </row>
    <row r="127" spans="1:1" s="116" customFormat="1" x14ac:dyDescent="0.2">
      <c r="A127" s="117"/>
    </row>
    <row r="128" spans="1:1" x14ac:dyDescent="0.2"/>
  </sheetData>
  <sheetProtection selectLockedCells="1"/>
  <mergeCells count="52">
    <mergeCell ref="D3:E3"/>
    <mergeCell ref="D4:E4"/>
    <mergeCell ref="D6:F6"/>
    <mergeCell ref="D7:F7"/>
    <mergeCell ref="I86:N86"/>
    <mergeCell ref="E13:F13"/>
    <mergeCell ref="D8:F8"/>
    <mergeCell ref="D17:F17"/>
    <mergeCell ref="D16:F16"/>
    <mergeCell ref="D15:F15"/>
    <mergeCell ref="D14:E14"/>
    <mergeCell ref="D12:F12"/>
    <mergeCell ref="D11:F11"/>
    <mergeCell ref="N2:N20"/>
    <mergeCell ref="D2:J2"/>
    <mergeCell ref="D5:J5"/>
    <mergeCell ref="A84:B84"/>
    <mergeCell ref="B12:C12"/>
    <mergeCell ref="B11:C11"/>
    <mergeCell ref="A20:C20"/>
    <mergeCell ref="A11:A15"/>
    <mergeCell ref="A32:B32"/>
    <mergeCell ref="A40:B40"/>
    <mergeCell ref="A22:D22"/>
    <mergeCell ref="A24:B24"/>
    <mergeCell ref="A16:A18"/>
    <mergeCell ref="B18:C18"/>
    <mergeCell ref="B17:C17"/>
    <mergeCell ref="B16:C16"/>
    <mergeCell ref="B15:C15"/>
    <mergeCell ref="B14:C14"/>
    <mergeCell ref="B13:C13"/>
    <mergeCell ref="X42:Y42"/>
    <mergeCell ref="E18:F18"/>
    <mergeCell ref="X86:Y86"/>
    <mergeCell ref="R42:T42"/>
    <mergeCell ref="U42:W42"/>
    <mergeCell ref="O86:Q86"/>
    <mergeCell ref="R86:T86"/>
    <mergeCell ref="U86:W86"/>
    <mergeCell ref="O42:Q42"/>
    <mergeCell ref="I42:N42"/>
    <mergeCell ref="A2:A8"/>
    <mergeCell ref="B8:C8"/>
    <mergeCell ref="A10:C10"/>
    <mergeCell ref="A9:C9"/>
    <mergeCell ref="B7:C7"/>
    <mergeCell ref="B6:C6"/>
    <mergeCell ref="B5:C5"/>
    <mergeCell ref="B4:C4"/>
    <mergeCell ref="B3:C3"/>
    <mergeCell ref="B2:C2"/>
  </mergeCells>
  <phoneticPr fontId="2" alignment="noControl"/>
  <dataValidations count="8">
    <dataValidation imeMode="fullKatakana" allowBlank="1" showInputMessage="1" showErrorMessage="1" sqref="D4:E4 D17:F17 D12:F12" xr:uid="{00000000-0002-0000-0000-000000000000}"/>
    <dataValidation imeMode="halfAlpha" allowBlank="1" showInputMessage="1" showErrorMessage="1" sqref="D6:F7 D15:F15" xr:uid="{00000000-0002-0000-0000-000001000000}"/>
    <dataValidation imeMode="fullAlpha" allowBlank="1" showInputMessage="1" showErrorMessage="1" sqref="E20 I20 G20 D9" xr:uid="{00000000-0002-0000-0000-000002000000}"/>
    <dataValidation type="list" allowBlank="1" showInputMessage="1" showErrorMessage="1" sqref="D19" xr:uid="{00000000-0002-0000-0000-000003000000}">
      <formula1>$S$2:$S$3</formula1>
    </dataValidation>
    <dataValidation type="list" imeMode="hiragana" allowBlank="1" showInputMessage="1" showErrorMessage="1" sqref="D14:E14" xr:uid="{00000000-0002-0000-0000-000004000000}">
      <formula1>$T$2:$T$4</formula1>
    </dataValidation>
    <dataValidation imeMode="hiragana" allowBlank="1" showInputMessage="1" showErrorMessage="1" sqref="D8:F8 D16:F16 D2:J2 D3:E3 D11:F11 D5:J5" xr:uid="{00000000-0002-0000-0000-000005000000}"/>
    <dataValidation type="list" imeMode="hiragana" allowBlank="1" showInputMessage="1" showErrorMessage="1" sqref="D13 D18" xr:uid="{00000000-0002-0000-0000-000006000000}">
      <formula1>$S$2:$S$3</formula1>
    </dataValidation>
    <dataValidation type="textLength" imeMode="fullAlpha" operator="equal" allowBlank="1" showInputMessage="1" showErrorMessage="1" errorTitle="３ケタの数字で！" error="日水連登録番号を確認し、下３ケタのみ入力して下さい。" promptTitle="３桁の数字で！" prompt="日水連登録番号の「下３ケタ」のみを入力して下さい。" sqref="D10" xr:uid="{00000000-0002-0000-0000-000007000000}">
      <formula1>3</formula1>
    </dataValidation>
  </dataValidations>
  <pageMargins left="0.4" right="0.34" top="0.5" bottom="0.52" header="0.51200000000000001" footer="0.51200000000000001"/>
  <pageSetup paperSize="12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K196"/>
  <sheetViews>
    <sheetView showGridLines="0" showZeros="0" tabSelected="1" view="pageBreakPreview" zoomScale="40" zoomScaleNormal="40" zoomScaleSheetLayoutView="40" zoomScalePageLayoutView="55" workbookViewId="0"/>
  </sheetViews>
  <sheetFormatPr defaultColWidth="5" defaultRowHeight="27" customHeight="1" x14ac:dyDescent="0.2"/>
  <cols>
    <col min="1" max="37" width="5.77734375" customWidth="1"/>
    <col min="38" max="42" width="5.33203125" hidden="1" customWidth="1"/>
    <col min="43" max="45" width="5" hidden="1" customWidth="1"/>
    <col min="46" max="47" width="6.77734375" hidden="1" customWidth="1"/>
    <col min="48" max="57" width="5" hidden="1" customWidth="1"/>
    <col min="58" max="66" width="5" customWidth="1"/>
    <col min="67" max="67" width="6.77734375" customWidth="1"/>
    <col min="68" max="70" width="3.109375" customWidth="1"/>
    <col min="71" max="71" width="5" customWidth="1"/>
  </cols>
  <sheetData>
    <row r="1" spans="1:53" s="16" customFormat="1" ht="51.75" customHeight="1" thickBot="1" x14ac:dyDescent="0.25">
      <c r="A1" s="15" t="s">
        <v>138</v>
      </c>
      <c r="V1" s="17"/>
      <c r="W1" s="17"/>
      <c r="X1" s="17"/>
      <c r="Y1" s="17"/>
      <c r="Z1" s="17"/>
      <c r="AG1" s="227"/>
      <c r="AH1" s="227"/>
      <c r="AI1" s="227"/>
      <c r="AJ1" s="227"/>
      <c r="AK1" s="227"/>
      <c r="AQ1" s="219" t="s">
        <v>28</v>
      </c>
      <c r="AR1" s="219" t="s">
        <v>29</v>
      </c>
      <c r="AS1" s="219" t="s">
        <v>30</v>
      </c>
      <c r="AT1" s="219" t="s">
        <v>31</v>
      </c>
      <c r="AV1" s="219" t="s">
        <v>35</v>
      </c>
      <c r="AW1" s="219" t="s">
        <v>36</v>
      </c>
      <c r="AX1" s="219" t="s">
        <v>37</v>
      </c>
      <c r="AY1" s="219" t="s">
        <v>38</v>
      </c>
      <c r="AZ1" s="219" t="s">
        <v>40</v>
      </c>
      <c r="BA1" s="219" t="s">
        <v>39</v>
      </c>
    </row>
    <row r="2" spans="1:53" s="16" customFormat="1" ht="40.5" customHeight="1" x14ac:dyDescent="0.2">
      <c r="H2" s="248" t="s">
        <v>135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50"/>
      <c r="AB2" s="124"/>
      <c r="AC2" s="19"/>
      <c r="AD2" s="19"/>
      <c r="AE2" s="19"/>
      <c r="AG2" s="381"/>
      <c r="AH2" s="381"/>
      <c r="AI2" s="382"/>
      <c r="AJ2" s="382"/>
      <c r="AK2" s="382"/>
      <c r="AQ2" s="219"/>
      <c r="AR2" s="219"/>
      <c r="AS2" s="219"/>
      <c r="AT2" s="219"/>
      <c r="AV2" s="219"/>
      <c r="AW2" s="219"/>
      <c r="AX2" s="219"/>
      <c r="AY2" s="219"/>
      <c r="AZ2" s="219"/>
      <c r="BA2" s="219"/>
    </row>
    <row r="3" spans="1:53" s="16" customFormat="1" ht="40.5" customHeight="1" thickBot="1" x14ac:dyDescent="0.25"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3"/>
      <c r="AB3" s="124"/>
      <c r="AC3" s="19"/>
      <c r="AD3" s="19"/>
      <c r="AE3" s="19"/>
      <c r="AG3" s="382"/>
      <c r="AH3" s="382"/>
      <c r="AI3" s="382"/>
      <c r="AJ3" s="382"/>
      <c r="AK3" s="382"/>
      <c r="AQ3" s="219"/>
      <c r="AR3" s="219"/>
      <c r="AS3" s="219"/>
      <c r="AT3" s="219"/>
      <c r="AV3" s="219"/>
      <c r="AW3" s="219"/>
      <c r="AX3" s="219"/>
      <c r="AY3" s="219"/>
      <c r="AZ3" s="219"/>
      <c r="BA3" s="219"/>
    </row>
    <row r="4" spans="1:53" s="16" customFormat="1" ht="38.25" customHeight="1" x14ac:dyDescent="0.2">
      <c r="A4" s="358" t="s">
        <v>41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20"/>
      <c r="AM4" s="20"/>
      <c r="AN4" s="20"/>
      <c r="AO4" s="20"/>
      <c r="AP4" s="20"/>
      <c r="AQ4" s="219"/>
      <c r="AR4" s="219"/>
      <c r="AS4" s="219"/>
      <c r="AT4" s="219"/>
      <c r="AV4" s="219"/>
      <c r="AW4" s="219"/>
      <c r="AX4" s="219"/>
      <c r="AY4" s="219"/>
      <c r="AZ4" s="219"/>
      <c r="BA4" s="219"/>
    </row>
    <row r="5" spans="1:53" s="16" customFormat="1" ht="21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S5" s="20"/>
      <c r="AA5" s="22"/>
      <c r="AB5" s="22"/>
      <c r="AC5" s="359" t="s">
        <v>46</v>
      </c>
      <c r="AD5" s="360"/>
      <c r="AE5" s="360"/>
      <c r="AF5" s="360"/>
      <c r="AG5" s="360"/>
      <c r="AH5" s="360"/>
      <c r="AI5" s="360"/>
      <c r="AJ5" s="360"/>
      <c r="AK5" s="361"/>
      <c r="AQ5" s="219"/>
      <c r="AR5" s="219"/>
      <c r="AS5" s="219"/>
      <c r="AT5" s="219"/>
      <c r="AV5" s="219"/>
      <c r="AW5" s="219"/>
      <c r="AX5" s="219"/>
      <c r="AY5" s="219"/>
      <c r="AZ5" s="219"/>
      <c r="BA5" s="219"/>
    </row>
    <row r="6" spans="1:53" s="16" customFormat="1" ht="27" customHeight="1" thickBot="1" x14ac:dyDescent="0.25">
      <c r="AA6" s="128"/>
      <c r="AB6" s="22"/>
      <c r="AC6" s="362"/>
      <c r="AD6" s="363"/>
      <c r="AE6" s="363"/>
      <c r="AF6" s="363"/>
      <c r="AG6" s="363"/>
      <c r="AH6" s="363"/>
      <c r="AI6" s="363"/>
      <c r="AJ6" s="363"/>
      <c r="AK6" s="364"/>
      <c r="AQ6" s="219"/>
      <c r="AR6" s="219"/>
      <c r="AS6" s="219"/>
      <c r="AT6" s="219"/>
      <c r="AV6" s="219"/>
      <c r="AW6" s="219"/>
      <c r="AX6" s="219"/>
      <c r="AY6" s="219"/>
      <c r="AZ6" s="219"/>
      <c r="BA6" s="219"/>
    </row>
    <row r="7" spans="1:53" s="16" customFormat="1" ht="27" customHeight="1" x14ac:dyDescent="0.2">
      <c r="A7" s="365" t="s">
        <v>19</v>
      </c>
      <c r="B7" s="366"/>
      <c r="C7" s="367"/>
      <c r="D7" s="368" t="str">
        <f>PHONETIC(データ入力・貼付シート!$D$2)</f>
        <v/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  <c r="R7" s="245" t="s">
        <v>22</v>
      </c>
      <c r="S7" s="246"/>
      <c r="T7" s="246"/>
      <c r="U7" s="246"/>
      <c r="V7" s="246"/>
      <c r="W7" s="246"/>
      <c r="X7" s="246"/>
      <c r="Y7" s="246"/>
      <c r="Z7" s="246"/>
      <c r="AA7" s="246"/>
      <c r="AB7" s="247"/>
      <c r="AC7" s="245" t="s">
        <v>87</v>
      </c>
      <c r="AD7" s="246"/>
      <c r="AE7" s="246"/>
      <c r="AF7" s="246"/>
      <c r="AG7" s="246"/>
      <c r="AH7" s="246"/>
      <c r="AI7" s="246"/>
      <c r="AJ7" s="246"/>
      <c r="AK7" s="357"/>
      <c r="AL7" s="23"/>
      <c r="AM7" s="23"/>
      <c r="AN7" s="23"/>
      <c r="AO7" s="23"/>
      <c r="AP7" s="23"/>
      <c r="AQ7" s="219"/>
      <c r="AR7" s="219"/>
      <c r="AS7" s="219"/>
      <c r="AT7" s="219"/>
      <c r="AV7" s="219"/>
      <c r="AW7" s="219"/>
      <c r="AX7" s="219"/>
      <c r="AY7" s="219"/>
      <c r="AZ7" s="219"/>
      <c r="BA7" s="219"/>
    </row>
    <row r="8" spans="1:53" s="16" customFormat="1" ht="27" customHeight="1" x14ac:dyDescent="0.2">
      <c r="A8" s="383" t="s">
        <v>26</v>
      </c>
      <c r="B8" s="384"/>
      <c r="C8" s="385"/>
      <c r="D8" s="308">
        <f>データ入力・貼付シート!$D$2</f>
        <v>0</v>
      </c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296">
        <f>データ入力・貼付シート!$D$5</f>
        <v>0</v>
      </c>
      <c r="S8" s="297"/>
      <c r="T8" s="297"/>
      <c r="U8" s="297"/>
      <c r="V8" s="297"/>
      <c r="W8" s="297"/>
      <c r="X8" s="297"/>
      <c r="Y8" s="297"/>
      <c r="Z8" s="297"/>
      <c r="AA8" s="297"/>
      <c r="AB8" s="298"/>
      <c r="AC8" s="24" t="s">
        <v>88</v>
      </c>
      <c r="AD8" s="314">
        <f>データ入力・貼付シート!$D$6</f>
        <v>0</v>
      </c>
      <c r="AE8" s="314"/>
      <c r="AF8" s="314"/>
      <c r="AG8" s="314"/>
      <c r="AH8" s="314"/>
      <c r="AI8" s="314"/>
      <c r="AJ8" s="314"/>
      <c r="AK8" s="315"/>
      <c r="AL8" s="25"/>
      <c r="AM8" s="25"/>
      <c r="AN8" s="25"/>
      <c r="AO8" s="25"/>
      <c r="AP8" s="25"/>
      <c r="AQ8" s="219"/>
      <c r="AR8" s="219"/>
      <c r="AS8" s="219"/>
      <c r="AT8" s="219"/>
      <c r="AV8" s="219"/>
      <c r="AW8" s="219"/>
      <c r="AX8" s="219"/>
      <c r="AY8" s="219"/>
      <c r="AZ8" s="219"/>
      <c r="BA8" s="219"/>
    </row>
    <row r="9" spans="1:53" s="16" customFormat="1" ht="27" customHeight="1" x14ac:dyDescent="0.2">
      <c r="A9" s="386"/>
      <c r="B9" s="387"/>
      <c r="C9" s="388"/>
      <c r="D9" s="311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  <c r="R9" s="299"/>
      <c r="S9" s="300"/>
      <c r="T9" s="300"/>
      <c r="U9" s="300"/>
      <c r="V9" s="300"/>
      <c r="W9" s="300"/>
      <c r="X9" s="300"/>
      <c r="Y9" s="300"/>
      <c r="Z9" s="300"/>
      <c r="AA9" s="300"/>
      <c r="AB9" s="301"/>
      <c r="AC9" s="26" t="s">
        <v>23</v>
      </c>
      <c r="AD9" s="316">
        <f>データ入力・貼付シート!$D$7</f>
        <v>0</v>
      </c>
      <c r="AE9" s="316"/>
      <c r="AF9" s="316"/>
      <c r="AG9" s="316"/>
      <c r="AH9" s="316"/>
      <c r="AI9" s="316"/>
      <c r="AJ9" s="316"/>
      <c r="AK9" s="317"/>
      <c r="AL9" s="25"/>
      <c r="AM9" s="25"/>
      <c r="AN9" s="25"/>
      <c r="AO9" s="25"/>
      <c r="AP9" s="25"/>
      <c r="AQ9" s="219"/>
      <c r="AR9" s="219"/>
      <c r="AS9" s="219"/>
      <c r="AT9" s="219"/>
      <c r="AV9" s="219"/>
      <c r="AW9" s="219"/>
      <c r="AX9" s="219"/>
      <c r="AY9" s="219"/>
      <c r="AZ9" s="219"/>
      <c r="BA9" s="219"/>
    </row>
    <row r="10" spans="1:53" s="16" customFormat="1" ht="36.75" customHeight="1" x14ac:dyDescent="0.2">
      <c r="A10" s="379" t="s">
        <v>51</v>
      </c>
      <c r="B10" s="380"/>
      <c r="C10" s="380"/>
      <c r="D10" s="242" t="s">
        <v>18</v>
      </c>
      <c r="E10" s="220"/>
      <c r="F10" s="220"/>
      <c r="G10" s="220"/>
      <c r="H10" s="220"/>
      <c r="I10" s="243"/>
      <c r="J10" s="244" t="s">
        <v>25</v>
      </c>
      <c r="K10" s="220"/>
      <c r="L10" s="220"/>
      <c r="M10" s="221"/>
      <c r="N10" s="242" t="s">
        <v>19</v>
      </c>
      <c r="O10" s="243"/>
      <c r="P10" s="244">
        <f>データ入力・貼付シート!$D$12</f>
        <v>0</v>
      </c>
      <c r="Q10" s="220"/>
      <c r="R10" s="220"/>
      <c r="S10" s="220"/>
      <c r="T10" s="220"/>
      <c r="U10" s="220"/>
      <c r="V10" s="220"/>
      <c r="W10" s="220"/>
      <c r="X10" s="220"/>
      <c r="Y10" s="220"/>
      <c r="Z10" s="221"/>
      <c r="AA10" s="27" t="s">
        <v>27</v>
      </c>
      <c r="AB10" s="242" t="s">
        <v>24</v>
      </c>
      <c r="AC10" s="243"/>
      <c r="AD10" s="244">
        <f>データ入力・貼付シート!$D$17</f>
        <v>0</v>
      </c>
      <c r="AE10" s="220"/>
      <c r="AF10" s="220"/>
      <c r="AG10" s="220"/>
      <c r="AH10" s="220"/>
      <c r="AI10" s="220"/>
      <c r="AJ10" s="243"/>
      <c r="AK10" s="28" t="s">
        <v>27</v>
      </c>
      <c r="AL10" s="23"/>
      <c r="AM10" s="23"/>
      <c r="AN10" s="23"/>
      <c r="AO10" s="23"/>
      <c r="AQ10" s="219"/>
      <c r="AR10" s="219"/>
      <c r="AS10" s="219"/>
      <c r="AT10" s="219"/>
      <c r="AV10" s="219"/>
      <c r="AW10" s="219"/>
      <c r="AX10" s="219"/>
      <c r="AY10" s="219"/>
      <c r="AZ10" s="219"/>
      <c r="BA10" s="219"/>
    </row>
    <row r="11" spans="1:53" s="16" customFormat="1" ht="27" customHeight="1" x14ac:dyDescent="0.2">
      <c r="A11" s="277" t="str">
        <f>CONCATENATE(データ入力・貼付シート!$T$10,データ入力・貼付シート!$D$10)</f>
        <v>４７</v>
      </c>
      <c r="B11" s="278"/>
      <c r="C11" s="279"/>
      <c r="D11" s="369">
        <f>データ入力・貼付シート!$D$3</f>
        <v>0</v>
      </c>
      <c r="E11" s="278"/>
      <c r="F11" s="278"/>
      <c r="G11" s="278"/>
      <c r="H11" s="278"/>
      <c r="I11" s="370"/>
      <c r="J11" s="375">
        <f>データ入力・貼付シート!$D$4</f>
        <v>0</v>
      </c>
      <c r="K11" s="278"/>
      <c r="L11" s="278"/>
      <c r="M11" s="279"/>
      <c r="N11" s="228" t="s">
        <v>52</v>
      </c>
      <c r="O11" s="229"/>
      <c r="P11" s="290">
        <f>データ入力・貼付シート!$D$11</f>
        <v>0</v>
      </c>
      <c r="Q11" s="291"/>
      <c r="R11" s="291"/>
      <c r="S11" s="291"/>
      <c r="T11" s="291"/>
      <c r="U11" s="291"/>
      <c r="V11" s="291"/>
      <c r="W11" s="291"/>
      <c r="X11" s="392" t="str">
        <f>データ入力・貼付シート!$D$14</f>
        <v>教諭</v>
      </c>
      <c r="Y11" s="392"/>
      <c r="Z11" s="393"/>
      <c r="AA11" s="389">
        <f>データ入力・貼付シート!$D$13</f>
        <v>0</v>
      </c>
      <c r="AB11" s="228" t="s">
        <v>132</v>
      </c>
      <c r="AC11" s="229"/>
      <c r="AD11" s="234">
        <f>データ入力・貼付シート!$D$16</f>
        <v>0</v>
      </c>
      <c r="AE11" s="235"/>
      <c r="AF11" s="235"/>
      <c r="AG11" s="235"/>
      <c r="AH11" s="235"/>
      <c r="AI11" s="235"/>
      <c r="AJ11" s="118"/>
      <c r="AK11" s="224">
        <f>データ入力・貼付シート!$D$18</f>
        <v>0</v>
      </c>
      <c r="AL11" s="29"/>
      <c r="AM11" s="29"/>
      <c r="AN11" s="29"/>
      <c r="AO11" s="29"/>
      <c r="AQ11" s="219"/>
      <c r="AR11" s="219"/>
      <c r="AS11" s="219"/>
      <c r="AT11" s="219"/>
      <c r="AU11" s="16" t="e">
        <f>COUNTIF(#REF!,"記入ミス")</f>
        <v>#REF!</v>
      </c>
      <c r="AV11" s="219"/>
      <c r="AW11" s="219"/>
      <c r="AX11" s="219"/>
      <c r="AY11" s="219"/>
      <c r="AZ11" s="219"/>
      <c r="BA11" s="219"/>
    </row>
    <row r="12" spans="1:53" s="16" customFormat="1" ht="13.5" customHeight="1" x14ac:dyDescent="0.2">
      <c r="A12" s="280"/>
      <c r="B12" s="281"/>
      <c r="C12" s="282"/>
      <c r="D12" s="371"/>
      <c r="E12" s="281"/>
      <c r="F12" s="281"/>
      <c r="G12" s="281"/>
      <c r="H12" s="281"/>
      <c r="I12" s="372"/>
      <c r="J12" s="376"/>
      <c r="K12" s="281"/>
      <c r="L12" s="281"/>
      <c r="M12" s="282"/>
      <c r="N12" s="230"/>
      <c r="O12" s="231"/>
      <c r="P12" s="292"/>
      <c r="Q12" s="293"/>
      <c r="R12" s="293"/>
      <c r="S12" s="293"/>
      <c r="T12" s="293"/>
      <c r="U12" s="293"/>
      <c r="V12" s="293"/>
      <c r="W12" s="293"/>
      <c r="X12" s="394"/>
      <c r="Y12" s="394"/>
      <c r="Z12" s="395"/>
      <c r="AA12" s="390"/>
      <c r="AB12" s="230"/>
      <c r="AC12" s="231"/>
      <c r="AD12" s="236"/>
      <c r="AE12" s="237"/>
      <c r="AF12" s="237"/>
      <c r="AG12" s="237"/>
      <c r="AH12" s="237"/>
      <c r="AI12" s="237"/>
      <c r="AJ12" s="119"/>
      <c r="AK12" s="225"/>
      <c r="AL12" s="29"/>
      <c r="AM12" s="29"/>
      <c r="AN12" s="29"/>
      <c r="AO12" s="29"/>
      <c r="AQ12" s="219"/>
      <c r="AR12" s="219"/>
      <c r="AS12" s="219"/>
      <c r="AT12" s="219"/>
      <c r="AV12" s="219"/>
      <c r="AW12" s="219"/>
      <c r="AX12" s="219"/>
      <c r="AY12" s="219"/>
      <c r="AZ12" s="219"/>
      <c r="BA12" s="219"/>
    </row>
    <row r="13" spans="1:53" s="16" customFormat="1" ht="23.25" customHeight="1" thickBot="1" x14ac:dyDescent="0.25">
      <c r="A13" s="283"/>
      <c r="B13" s="284"/>
      <c r="C13" s="285"/>
      <c r="D13" s="373"/>
      <c r="E13" s="284"/>
      <c r="F13" s="284"/>
      <c r="G13" s="284"/>
      <c r="H13" s="284"/>
      <c r="I13" s="374"/>
      <c r="J13" s="377"/>
      <c r="K13" s="284"/>
      <c r="L13" s="284"/>
      <c r="M13" s="285"/>
      <c r="N13" s="232"/>
      <c r="O13" s="233"/>
      <c r="P13" s="378" t="s">
        <v>80</v>
      </c>
      <c r="Q13" s="302"/>
      <c r="R13" s="302"/>
      <c r="S13" s="302">
        <f>データ入力・貼付シート!$D$15</f>
        <v>0</v>
      </c>
      <c r="T13" s="302"/>
      <c r="U13" s="302"/>
      <c r="V13" s="302"/>
      <c r="W13" s="302"/>
      <c r="X13" s="302"/>
      <c r="Y13" s="302"/>
      <c r="Z13" s="303"/>
      <c r="AA13" s="391"/>
      <c r="AB13" s="232"/>
      <c r="AC13" s="233"/>
      <c r="AD13" s="238"/>
      <c r="AE13" s="239"/>
      <c r="AF13" s="239"/>
      <c r="AG13" s="239"/>
      <c r="AH13" s="239"/>
      <c r="AI13" s="239"/>
      <c r="AJ13" s="120"/>
      <c r="AK13" s="226"/>
      <c r="AL13" s="29"/>
      <c r="AM13" s="29"/>
      <c r="AN13" s="29"/>
      <c r="AO13" s="29"/>
      <c r="AQ13" s="219"/>
      <c r="AR13" s="219"/>
      <c r="AS13" s="219"/>
      <c r="AT13" s="219"/>
      <c r="AU13" s="34" t="s">
        <v>32</v>
      </c>
      <c r="AV13" s="219"/>
      <c r="AW13" s="219"/>
      <c r="AX13" s="219"/>
      <c r="AY13" s="219"/>
      <c r="AZ13" s="219"/>
      <c r="BA13" s="219"/>
    </row>
    <row r="14" spans="1:53" s="16" customFormat="1" ht="23.25" customHeight="1" thickBot="1" x14ac:dyDescent="0.25">
      <c r="A14" s="35"/>
      <c r="B14" s="35"/>
      <c r="C14" s="35"/>
      <c r="D14" s="35"/>
      <c r="E14" s="35"/>
      <c r="F14" s="36"/>
      <c r="G14" s="37"/>
      <c r="H14" s="36"/>
      <c r="I14" s="36"/>
      <c r="J14" s="36"/>
      <c r="K14" s="38"/>
      <c r="L14" s="38"/>
      <c r="M14" s="38"/>
      <c r="N14" s="38"/>
      <c r="O14" s="38"/>
      <c r="P14" s="39"/>
      <c r="Q14" s="39"/>
      <c r="R14" s="40"/>
      <c r="S14" s="40"/>
      <c r="T14" s="40"/>
      <c r="U14" s="40"/>
      <c r="V14" s="40"/>
      <c r="W14" s="40"/>
      <c r="X14" s="40"/>
      <c r="Y14" s="40"/>
      <c r="Z14" s="40"/>
      <c r="AA14" s="39"/>
      <c r="AB14" s="39"/>
      <c r="AC14" s="39"/>
      <c r="AD14" s="41"/>
      <c r="AE14" s="41"/>
      <c r="AF14" s="42"/>
      <c r="AG14" s="42"/>
      <c r="AH14" s="42"/>
      <c r="AI14" s="43"/>
      <c r="AJ14" s="43"/>
      <c r="AK14" s="43"/>
      <c r="AL14" s="29"/>
      <c r="AM14" s="29"/>
      <c r="AN14" s="29"/>
      <c r="AO14" s="29"/>
      <c r="AP14" s="44"/>
      <c r="AQ14" s="18"/>
      <c r="AR14" s="18"/>
      <c r="AS14" s="18"/>
      <c r="AT14" s="18"/>
      <c r="AU14" s="34"/>
      <c r="AV14" s="18"/>
      <c r="AW14" s="18"/>
      <c r="AX14" s="18"/>
      <c r="AY14" s="18"/>
      <c r="AZ14" s="18"/>
      <c r="BA14" s="18"/>
    </row>
    <row r="15" spans="1:53" s="16" customFormat="1" ht="25.5" customHeight="1" x14ac:dyDescent="0.2">
      <c r="A15" s="396" t="s">
        <v>89</v>
      </c>
      <c r="B15" s="397"/>
      <c r="C15" s="397"/>
      <c r="D15" s="397"/>
      <c r="E15" s="397"/>
      <c r="F15" s="398"/>
      <c r="G15" s="30"/>
      <c r="H15" s="342" t="s">
        <v>43</v>
      </c>
      <c r="I15" s="343"/>
      <c r="J15" s="343"/>
      <c r="K15" s="343"/>
      <c r="L15" s="348">
        <f>データ入力・貼付シート!$B$27</f>
        <v>0</v>
      </c>
      <c r="M15" s="348"/>
      <c r="N15" s="348"/>
      <c r="O15" s="348"/>
      <c r="P15" s="348"/>
      <c r="Q15" s="348"/>
      <c r="R15" s="348"/>
      <c r="S15" s="348"/>
      <c r="T15" s="349"/>
      <c r="U15" s="354">
        <f>データ入力・貼付シート!$D$27</f>
        <v>0</v>
      </c>
      <c r="V15" s="355"/>
      <c r="W15" s="355"/>
      <c r="X15" s="355"/>
      <c r="Y15" s="355"/>
      <c r="Z15" s="355"/>
      <c r="AA15" s="356">
        <f>データ入力・貼付シート!$E$27</f>
        <v>0</v>
      </c>
      <c r="AB15" s="356"/>
      <c r="AC15" s="356"/>
      <c r="AD15" s="356"/>
      <c r="AE15" s="356"/>
      <c r="AF15" s="356"/>
      <c r="AG15" s="222">
        <f>データ入力・貼付シート!$G$27</f>
        <v>0</v>
      </c>
      <c r="AH15" s="222"/>
      <c r="AI15" s="222"/>
      <c r="AJ15" s="222"/>
      <c r="AK15" s="223"/>
      <c r="AL15" s="16" t="str">
        <f>IF(AA15&gt;0,1,"")</f>
        <v/>
      </c>
      <c r="AR15" s="18"/>
      <c r="AS15" s="18"/>
      <c r="AT15" s="18"/>
      <c r="AU15" s="34"/>
      <c r="AV15" s="18"/>
      <c r="AW15" s="18"/>
      <c r="AX15" s="18"/>
      <c r="AY15" s="18"/>
      <c r="AZ15" s="18"/>
      <c r="BA15" s="18"/>
    </row>
    <row r="16" spans="1:53" s="16" customFormat="1" ht="25.5" customHeight="1" x14ac:dyDescent="0.2">
      <c r="A16" s="280"/>
      <c r="B16" s="281"/>
      <c r="C16" s="281"/>
      <c r="D16" s="281"/>
      <c r="E16" s="281"/>
      <c r="F16" s="399"/>
      <c r="G16" s="30"/>
      <c r="H16" s="408"/>
      <c r="I16" s="409"/>
      <c r="J16" s="409"/>
      <c r="K16" s="409"/>
      <c r="L16" s="404"/>
      <c r="M16" s="404"/>
      <c r="N16" s="404"/>
      <c r="O16" s="404"/>
      <c r="P16" s="404"/>
      <c r="Q16" s="404"/>
      <c r="R16" s="404"/>
      <c r="S16" s="404"/>
      <c r="T16" s="405"/>
      <c r="U16" s="333">
        <f>データ入力・貼付シート!$D$28</f>
        <v>0</v>
      </c>
      <c r="V16" s="334"/>
      <c r="W16" s="334"/>
      <c r="X16" s="334"/>
      <c r="Y16" s="334"/>
      <c r="Z16" s="335"/>
      <c r="AA16" s="336">
        <f>データ入力・貼付シート!$E$28</f>
        <v>0</v>
      </c>
      <c r="AB16" s="337"/>
      <c r="AC16" s="337"/>
      <c r="AD16" s="337"/>
      <c r="AE16" s="337"/>
      <c r="AF16" s="338"/>
      <c r="AG16" s="339">
        <f>データ入力・貼付シート!$G$28</f>
        <v>0</v>
      </c>
      <c r="AH16" s="340"/>
      <c r="AI16" s="340"/>
      <c r="AJ16" s="340"/>
      <c r="AK16" s="341"/>
      <c r="AL16" s="16" t="str">
        <f t="shared" ref="AL16:AL18" si="0">IF(AA16&gt;0,1,"")</f>
        <v/>
      </c>
      <c r="AR16" s="18"/>
      <c r="AS16" s="18"/>
      <c r="AT16" s="18"/>
      <c r="AU16" s="34"/>
      <c r="AV16" s="18"/>
      <c r="AW16" s="18"/>
      <c r="AX16" s="18"/>
      <c r="AY16" s="18"/>
      <c r="AZ16" s="18"/>
      <c r="BA16" s="18"/>
    </row>
    <row r="17" spans="1:89" s="16" customFormat="1" ht="25.5" customHeight="1" x14ac:dyDescent="0.2">
      <c r="A17" s="280"/>
      <c r="B17" s="281"/>
      <c r="C17" s="281"/>
      <c r="D17" s="281"/>
      <c r="E17" s="281"/>
      <c r="F17" s="399"/>
      <c r="G17" s="30"/>
      <c r="H17" s="408"/>
      <c r="I17" s="409"/>
      <c r="J17" s="409"/>
      <c r="K17" s="409"/>
      <c r="L17" s="404"/>
      <c r="M17" s="404"/>
      <c r="N17" s="404"/>
      <c r="O17" s="404"/>
      <c r="P17" s="404"/>
      <c r="Q17" s="404"/>
      <c r="R17" s="404"/>
      <c r="S17" s="404"/>
      <c r="T17" s="405"/>
      <c r="U17" s="333">
        <f>データ入力・貼付シート!$D$29</f>
        <v>0</v>
      </c>
      <c r="V17" s="334"/>
      <c r="W17" s="334"/>
      <c r="X17" s="334"/>
      <c r="Y17" s="334"/>
      <c r="Z17" s="335"/>
      <c r="AA17" s="336">
        <f>データ入力・貼付シート!$E$29</f>
        <v>0</v>
      </c>
      <c r="AB17" s="337"/>
      <c r="AC17" s="337"/>
      <c r="AD17" s="337"/>
      <c r="AE17" s="337"/>
      <c r="AF17" s="338"/>
      <c r="AG17" s="339">
        <f>データ入力・貼付シート!$G$29</f>
        <v>0</v>
      </c>
      <c r="AH17" s="340"/>
      <c r="AI17" s="340"/>
      <c r="AJ17" s="340"/>
      <c r="AK17" s="341"/>
      <c r="AL17" s="16" t="str">
        <f t="shared" si="0"/>
        <v/>
      </c>
      <c r="AR17" s="18"/>
      <c r="AS17" s="18"/>
      <c r="AT17" s="18"/>
      <c r="AU17" s="34"/>
      <c r="AV17" s="18"/>
      <c r="AW17" s="18"/>
      <c r="AX17" s="18"/>
      <c r="AY17" s="18"/>
      <c r="AZ17" s="18"/>
      <c r="BA17" s="18"/>
    </row>
    <row r="18" spans="1:89" s="16" customFormat="1" ht="25.5" customHeight="1" thickBot="1" x14ac:dyDescent="0.25">
      <c r="A18" s="280"/>
      <c r="B18" s="281"/>
      <c r="C18" s="281"/>
      <c r="D18" s="281"/>
      <c r="E18" s="281"/>
      <c r="F18" s="399"/>
      <c r="G18" s="30"/>
      <c r="H18" s="410"/>
      <c r="I18" s="411"/>
      <c r="J18" s="411"/>
      <c r="K18" s="411"/>
      <c r="L18" s="406"/>
      <c r="M18" s="406"/>
      <c r="N18" s="406"/>
      <c r="O18" s="406"/>
      <c r="P18" s="406"/>
      <c r="Q18" s="406"/>
      <c r="R18" s="406"/>
      <c r="S18" s="406"/>
      <c r="T18" s="407"/>
      <c r="U18" s="412">
        <f>データ入力・貼付シート!$D$30</f>
        <v>0</v>
      </c>
      <c r="V18" s="413"/>
      <c r="W18" s="413"/>
      <c r="X18" s="413"/>
      <c r="Y18" s="413"/>
      <c r="Z18" s="413"/>
      <c r="AA18" s="401">
        <f>データ入力・貼付シート!$E$30</f>
        <v>0</v>
      </c>
      <c r="AB18" s="401"/>
      <c r="AC18" s="401"/>
      <c r="AD18" s="401"/>
      <c r="AE18" s="401"/>
      <c r="AF18" s="401"/>
      <c r="AG18" s="402">
        <f>データ入力・貼付シート!$G$30</f>
        <v>0</v>
      </c>
      <c r="AH18" s="402"/>
      <c r="AI18" s="402"/>
      <c r="AJ18" s="402"/>
      <c r="AK18" s="403"/>
      <c r="AL18" s="16" t="str">
        <f t="shared" si="0"/>
        <v/>
      </c>
      <c r="AR18" s="18"/>
      <c r="AS18" s="18"/>
      <c r="AT18" s="18"/>
      <c r="AU18" s="34"/>
      <c r="AV18" s="18"/>
      <c r="AW18" s="18"/>
      <c r="AX18" s="18"/>
      <c r="AY18" s="18"/>
      <c r="AZ18" s="18"/>
      <c r="BA18" s="18"/>
    </row>
    <row r="19" spans="1:89" s="16" customFormat="1" ht="23.25" customHeight="1" thickBot="1" x14ac:dyDescent="0.25">
      <c r="A19" s="35"/>
      <c r="B19" s="35"/>
      <c r="C19" s="35"/>
      <c r="D19" s="35"/>
      <c r="E19" s="35"/>
      <c r="F19" s="36"/>
      <c r="G19" s="45"/>
      <c r="H19" s="36"/>
      <c r="I19" s="36"/>
      <c r="J19" s="36"/>
      <c r="K19" s="38"/>
      <c r="L19" s="38"/>
      <c r="M19" s="38"/>
      <c r="N19" s="38"/>
      <c r="O19" s="38"/>
      <c r="P19" s="39"/>
      <c r="Q19" s="39"/>
      <c r="R19" s="40"/>
      <c r="S19" s="40"/>
      <c r="T19" s="40"/>
      <c r="U19" s="40"/>
      <c r="V19" s="40"/>
      <c r="W19" s="40"/>
      <c r="X19" s="40"/>
      <c r="Y19" s="40"/>
      <c r="Z19" s="40"/>
      <c r="AA19" s="39"/>
      <c r="AB19" s="39"/>
      <c r="AC19" s="39"/>
      <c r="AD19" s="41"/>
      <c r="AE19" s="41"/>
      <c r="AF19" s="42"/>
      <c r="AG19" s="42"/>
      <c r="AH19" s="42"/>
      <c r="AI19" s="43"/>
      <c r="AJ19" s="43"/>
      <c r="AK19" s="43"/>
      <c r="AL19" s="46"/>
      <c r="AM19" s="29"/>
      <c r="AN19" s="29"/>
      <c r="AO19" s="29"/>
      <c r="AP19" s="44"/>
      <c r="AQ19" s="18"/>
      <c r="AR19" s="18"/>
      <c r="AS19" s="18"/>
      <c r="AT19" s="18"/>
      <c r="AU19" s="34"/>
      <c r="AV19" s="18"/>
      <c r="AW19" s="18"/>
      <c r="AX19" s="18"/>
      <c r="AY19" s="18"/>
      <c r="AZ19" s="18"/>
      <c r="BA19" s="18"/>
    </row>
    <row r="20" spans="1:89" s="16" customFormat="1" ht="20.25" customHeight="1" x14ac:dyDescent="0.2">
      <c r="A20" s="318" t="s">
        <v>5</v>
      </c>
      <c r="B20" s="321" t="s">
        <v>77</v>
      </c>
      <c r="C20" s="263"/>
      <c r="D20" s="263"/>
      <c r="E20" s="263"/>
      <c r="F20" s="254" t="s">
        <v>79</v>
      </c>
      <c r="G20" s="255"/>
      <c r="H20" s="255"/>
      <c r="I20" s="255"/>
      <c r="J20" s="255"/>
      <c r="K20" s="255"/>
      <c r="L20" s="255"/>
      <c r="M20" s="255"/>
      <c r="N20" s="255"/>
      <c r="O20" s="256"/>
      <c r="P20" s="263" t="s">
        <v>78</v>
      </c>
      <c r="Q20" s="263"/>
      <c r="R20" s="263"/>
      <c r="S20" s="263"/>
      <c r="T20" s="264"/>
      <c r="U20" s="324" t="s">
        <v>4</v>
      </c>
      <c r="V20" s="327" t="s">
        <v>45</v>
      </c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9"/>
      <c r="AL20" s="414" t="s">
        <v>109</v>
      </c>
      <c r="AM20" s="415" t="s">
        <v>110</v>
      </c>
      <c r="AN20" s="21"/>
      <c r="AO20" s="21"/>
      <c r="AP20" s="21"/>
    </row>
    <row r="21" spans="1:89" s="16" customFormat="1" ht="27" customHeight="1" x14ac:dyDescent="0.2">
      <c r="A21" s="319"/>
      <c r="B21" s="322"/>
      <c r="C21" s="265"/>
      <c r="D21" s="265"/>
      <c r="E21" s="265"/>
      <c r="F21" s="257"/>
      <c r="G21" s="258"/>
      <c r="H21" s="258"/>
      <c r="I21" s="258"/>
      <c r="J21" s="258"/>
      <c r="K21" s="258"/>
      <c r="L21" s="258"/>
      <c r="M21" s="258"/>
      <c r="N21" s="258"/>
      <c r="O21" s="259"/>
      <c r="P21" s="265"/>
      <c r="Q21" s="265"/>
      <c r="R21" s="265"/>
      <c r="S21" s="265"/>
      <c r="T21" s="266"/>
      <c r="U21" s="325"/>
      <c r="V21" s="242" t="s">
        <v>0</v>
      </c>
      <c r="W21" s="220"/>
      <c r="X21" s="220"/>
      <c r="Y21" s="220"/>
      <c r="Z21" s="221"/>
      <c r="AA21" s="220" t="s">
        <v>1</v>
      </c>
      <c r="AB21" s="220"/>
      <c r="AC21" s="221"/>
      <c r="AD21" s="220" t="s">
        <v>2</v>
      </c>
      <c r="AE21" s="220"/>
      <c r="AF21" s="221"/>
      <c r="AG21" s="220" t="s">
        <v>90</v>
      </c>
      <c r="AH21" s="220"/>
      <c r="AI21" s="221"/>
      <c r="AJ21" s="242" t="s">
        <v>3</v>
      </c>
      <c r="AK21" s="330"/>
      <c r="AL21" s="414"/>
      <c r="AM21" s="415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</row>
    <row r="22" spans="1:89" s="16" customFormat="1" ht="27" customHeight="1" x14ac:dyDescent="0.2">
      <c r="A22" s="320"/>
      <c r="B22" s="323"/>
      <c r="C22" s="267"/>
      <c r="D22" s="267"/>
      <c r="E22" s="267"/>
      <c r="F22" s="260"/>
      <c r="G22" s="261"/>
      <c r="H22" s="261"/>
      <c r="I22" s="261"/>
      <c r="J22" s="261"/>
      <c r="K22" s="261"/>
      <c r="L22" s="261"/>
      <c r="M22" s="261"/>
      <c r="N22" s="261"/>
      <c r="O22" s="262"/>
      <c r="P22" s="267"/>
      <c r="Q22" s="267"/>
      <c r="R22" s="267"/>
      <c r="S22" s="267"/>
      <c r="T22" s="268"/>
      <c r="U22" s="326"/>
      <c r="V22" s="50">
        <v>50</v>
      </c>
      <c r="W22" s="51">
        <v>100</v>
      </c>
      <c r="X22" s="51">
        <v>200</v>
      </c>
      <c r="Y22" s="133">
        <v>400</v>
      </c>
      <c r="Z22" s="134">
        <v>1500</v>
      </c>
      <c r="AA22" s="123">
        <v>50</v>
      </c>
      <c r="AB22" s="125">
        <v>100</v>
      </c>
      <c r="AC22" s="52">
        <v>200</v>
      </c>
      <c r="AD22" s="123">
        <v>50</v>
      </c>
      <c r="AE22" s="125">
        <v>100</v>
      </c>
      <c r="AF22" s="52">
        <v>200</v>
      </c>
      <c r="AG22" s="123">
        <v>50</v>
      </c>
      <c r="AH22" s="125">
        <v>100</v>
      </c>
      <c r="AI22" s="52">
        <v>200</v>
      </c>
      <c r="AJ22" s="50">
        <v>200</v>
      </c>
      <c r="AK22" s="53">
        <v>400</v>
      </c>
      <c r="AL22" s="414"/>
      <c r="AM22" s="415"/>
      <c r="AN22" s="48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</row>
    <row r="23" spans="1:89" s="16" customFormat="1" ht="45.75" customHeight="1" x14ac:dyDescent="0.2">
      <c r="A23" s="49">
        <v>1</v>
      </c>
      <c r="B23" s="286">
        <f>データ入力・貼付シート!B44</f>
        <v>0</v>
      </c>
      <c r="C23" s="287"/>
      <c r="D23" s="287"/>
      <c r="E23" s="287"/>
      <c r="F23" s="304">
        <f>データ入力・貼付シート!C44</f>
        <v>0</v>
      </c>
      <c r="G23" s="305"/>
      <c r="H23" s="305"/>
      <c r="I23" s="305"/>
      <c r="J23" s="305"/>
      <c r="K23" s="305"/>
      <c r="L23" s="305"/>
      <c r="M23" s="305"/>
      <c r="N23" s="305"/>
      <c r="O23" s="306"/>
      <c r="P23" s="287">
        <f>データ入力・貼付シート!D44</f>
        <v>0</v>
      </c>
      <c r="Q23" s="287"/>
      <c r="R23" s="287"/>
      <c r="S23" s="287"/>
      <c r="T23" s="288"/>
      <c r="U23" s="55">
        <f>データ入力・貼付シート!F44</f>
        <v>0</v>
      </c>
      <c r="V23" s="56">
        <f>データ入力・貼付シート!I44</f>
        <v>0</v>
      </c>
      <c r="W23" s="57">
        <f>データ入力・貼付シート!J44</f>
        <v>0</v>
      </c>
      <c r="X23" s="57">
        <f>データ入力・貼付シート!K44</f>
        <v>0</v>
      </c>
      <c r="Y23" s="57">
        <f>データ入力・貼付シート!L44</f>
        <v>0</v>
      </c>
      <c r="Z23" s="57">
        <f>データ入力・貼付シート!N44</f>
        <v>0</v>
      </c>
      <c r="AA23" s="56">
        <f>データ入力・貼付シート!O44</f>
        <v>0</v>
      </c>
      <c r="AB23" s="126">
        <f>データ入力・貼付シート!P44</f>
        <v>0</v>
      </c>
      <c r="AC23" s="58">
        <f>データ入力・貼付シート!Q44</f>
        <v>0</v>
      </c>
      <c r="AD23" s="57">
        <f>データ入力・貼付シート!R44</f>
        <v>0</v>
      </c>
      <c r="AE23" s="57">
        <f>データ入力・貼付シート!S44</f>
        <v>0</v>
      </c>
      <c r="AF23" s="57">
        <f>データ入力・貼付シート!T44</f>
        <v>0</v>
      </c>
      <c r="AG23" s="56">
        <f>データ入力・貼付シート!U44</f>
        <v>0</v>
      </c>
      <c r="AH23" s="126">
        <f>データ入力・貼付シート!V44</f>
        <v>0</v>
      </c>
      <c r="AI23" s="58">
        <f>データ入力・貼付シート!W44</f>
        <v>0</v>
      </c>
      <c r="AJ23" s="56">
        <f>データ入力・貼付シート!X44</f>
        <v>0</v>
      </c>
      <c r="AK23" s="59">
        <f>データ入力・貼付シート!Y44</f>
        <v>0</v>
      </c>
      <c r="AL23" s="60" t="str">
        <f>IF(B23&gt;1,"1","")</f>
        <v/>
      </c>
      <c r="AM23" s="60">
        <f>SUM(V23:AK23)</f>
        <v>0</v>
      </c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54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</row>
    <row r="24" spans="1:89" s="16" customFormat="1" ht="45.75" customHeight="1" x14ac:dyDescent="0.2">
      <c r="A24" s="49">
        <v>2</v>
      </c>
      <c r="B24" s="286">
        <f>データ入力・貼付シート!B45</f>
        <v>0</v>
      </c>
      <c r="C24" s="287"/>
      <c r="D24" s="287"/>
      <c r="E24" s="287"/>
      <c r="F24" s="304">
        <f>データ入力・貼付シート!C45</f>
        <v>0</v>
      </c>
      <c r="G24" s="305"/>
      <c r="H24" s="305"/>
      <c r="I24" s="305"/>
      <c r="J24" s="305"/>
      <c r="K24" s="305"/>
      <c r="L24" s="305"/>
      <c r="M24" s="305"/>
      <c r="N24" s="305"/>
      <c r="O24" s="306"/>
      <c r="P24" s="287">
        <f>データ入力・貼付シート!D45</f>
        <v>0</v>
      </c>
      <c r="Q24" s="287"/>
      <c r="R24" s="287"/>
      <c r="S24" s="287"/>
      <c r="T24" s="288"/>
      <c r="U24" s="55">
        <f>データ入力・貼付シート!F45</f>
        <v>0</v>
      </c>
      <c r="V24" s="56">
        <f>データ入力・貼付シート!I45</f>
        <v>0</v>
      </c>
      <c r="W24" s="57">
        <f>データ入力・貼付シート!J45</f>
        <v>0</v>
      </c>
      <c r="X24" s="57">
        <f>データ入力・貼付シート!K45</f>
        <v>0</v>
      </c>
      <c r="Y24" s="57">
        <f>データ入力・貼付シート!L45</f>
        <v>0</v>
      </c>
      <c r="Z24" s="57">
        <f>データ入力・貼付シート!N45</f>
        <v>0</v>
      </c>
      <c r="AA24" s="56">
        <f>データ入力・貼付シート!O45</f>
        <v>0</v>
      </c>
      <c r="AB24" s="126">
        <f>データ入力・貼付シート!P45</f>
        <v>0</v>
      </c>
      <c r="AC24" s="58">
        <f>データ入力・貼付シート!Q45</f>
        <v>0</v>
      </c>
      <c r="AD24" s="57">
        <f>データ入力・貼付シート!R45</f>
        <v>0</v>
      </c>
      <c r="AE24" s="57">
        <f>データ入力・貼付シート!S45</f>
        <v>0</v>
      </c>
      <c r="AF24" s="57">
        <f>データ入力・貼付シート!T45</f>
        <v>0</v>
      </c>
      <c r="AG24" s="56">
        <f>データ入力・貼付シート!U45</f>
        <v>0</v>
      </c>
      <c r="AH24" s="126">
        <f>データ入力・貼付シート!V45</f>
        <v>0</v>
      </c>
      <c r="AI24" s="58">
        <f>データ入力・貼付シート!W45</f>
        <v>0</v>
      </c>
      <c r="AJ24" s="56">
        <f>データ入力・貼付シート!X45</f>
        <v>0</v>
      </c>
      <c r="AK24" s="59">
        <f>データ入力・貼付シート!Y45</f>
        <v>0</v>
      </c>
      <c r="AL24" s="60" t="str">
        <f t="shared" ref="AL24:AL42" si="1">IF(B24&gt;1,"1","")</f>
        <v/>
      </c>
      <c r="AM24" s="60">
        <f t="shared" ref="AM24:AM42" si="2">SUM(V24:AK24)</f>
        <v>0</v>
      </c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54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</row>
    <row r="25" spans="1:89" s="16" customFormat="1" ht="45.75" customHeight="1" x14ac:dyDescent="0.2">
      <c r="A25" s="49">
        <v>3</v>
      </c>
      <c r="B25" s="286">
        <f>データ入力・貼付シート!B46</f>
        <v>0</v>
      </c>
      <c r="C25" s="287"/>
      <c r="D25" s="287"/>
      <c r="E25" s="287"/>
      <c r="F25" s="304">
        <f>データ入力・貼付シート!C46</f>
        <v>0</v>
      </c>
      <c r="G25" s="305"/>
      <c r="H25" s="305"/>
      <c r="I25" s="305"/>
      <c r="J25" s="305"/>
      <c r="K25" s="305"/>
      <c r="L25" s="305"/>
      <c r="M25" s="305"/>
      <c r="N25" s="305"/>
      <c r="O25" s="306"/>
      <c r="P25" s="287">
        <f>データ入力・貼付シート!D46</f>
        <v>0</v>
      </c>
      <c r="Q25" s="287"/>
      <c r="R25" s="287"/>
      <c r="S25" s="287"/>
      <c r="T25" s="288"/>
      <c r="U25" s="55">
        <f>データ入力・貼付シート!F46</f>
        <v>0</v>
      </c>
      <c r="V25" s="56">
        <f>データ入力・貼付シート!I46</f>
        <v>0</v>
      </c>
      <c r="W25" s="57">
        <f>データ入力・貼付シート!J46</f>
        <v>0</v>
      </c>
      <c r="X25" s="57">
        <f>データ入力・貼付シート!K46</f>
        <v>0</v>
      </c>
      <c r="Y25" s="57">
        <f>データ入力・貼付シート!L46</f>
        <v>0</v>
      </c>
      <c r="Z25" s="57">
        <f>データ入力・貼付シート!N46</f>
        <v>0</v>
      </c>
      <c r="AA25" s="56">
        <f>データ入力・貼付シート!O46</f>
        <v>0</v>
      </c>
      <c r="AB25" s="126">
        <f>データ入力・貼付シート!P46</f>
        <v>0</v>
      </c>
      <c r="AC25" s="58">
        <f>データ入力・貼付シート!Q46</f>
        <v>0</v>
      </c>
      <c r="AD25" s="57">
        <f>データ入力・貼付シート!R46</f>
        <v>0</v>
      </c>
      <c r="AE25" s="57">
        <f>データ入力・貼付シート!S46</f>
        <v>0</v>
      </c>
      <c r="AF25" s="57">
        <f>データ入力・貼付シート!T46</f>
        <v>0</v>
      </c>
      <c r="AG25" s="56">
        <f>データ入力・貼付シート!U46</f>
        <v>0</v>
      </c>
      <c r="AH25" s="126">
        <f>データ入力・貼付シート!V46</f>
        <v>0</v>
      </c>
      <c r="AI25" s="58">
        <f>データ入力・貼付シート!W46</f>
        <v>0</v>
      </c>
      <c r="AJ25" s="56">
        <f>データ入力・貼付シート!X46</f>
        <v>0</v>
      </c>
      <c r="AK25" s="59">
        <f>データ入力・貼付シート!Y46</f>
        <v>0</v>
      </c>
      <c r="AL25" s="60" t="str">
        <f t="shared" si="1"/>
        <v/>
      </c>
      <c r="AM25" s="60">
        <f t="shared" si="2"/>
        <v>0</v>
      </c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54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</row>
    <row r="26" spans="1:89" s="16" customFormat="1" ht="45.75" customHeight="1" x14ac:dyDescent="0.2">
      <c r="A26" s="49">
        <v>4</v>
      </c>
      <c r="B26" s="286">
        <f>データ入力・貼付シート!B47</f>
        <v>0</v>
      </c>
      <c r="C26" s="287"/>
      <c r="D26" s="287"/>
      <c r="E26" s="287"/>
      <c r="F26" s="304">
        <f>データ入力・貼付シート!C47</f>
        <v>0</v>
      </c>
      <c r="G26" s="305"/>
      <c r="H26" s="305"/>
      <c r="I26" s="305"/>
      <c r="J26" s="305"/>
      <c r="K26" s="305"/>
      <c r="L26" s="305"/>
      <c r="M26" s="305"/>
      <c r="N26" s="305"/>
      <c r="O26" s="306"/>
      <c r="P26" s="287">
        <f>データ入力・貼付シート!D47</f>
        <v>0</v>
      </c>
      <c r="Q26" s="287"/>
      <c r="R26" s="287"/>
      <c r="S26" s="287"/>
      <c r="T26" s="288"/>
      <c r="U26" s="55">
        <f>データ入力・貼付シート!F47</f>
        <v>0</v>
      </c>
      <c r="V26" s="56">
        <f>データ入力・貼付シート!I47</f>
        <v>0</v>
      </c>
      <c r="W26" s="57">
        <f>データ入力・貼付シート!J47</f>
        <v>0</v>
      </c>
      <c r="X26" s="57">
        <f>データ入力・貼付シート!K47</f>
        <v>0</v>
      </c>
      <c r="Y26" s="57">
        <f>データ入力・貼付シート!L47</f>
        <v>0</v>
      </c>
      <c r="Z26" s="57">
        <f>データ入力・貼付シート!N47</f>
        <v>0</v>
      </c>
      <c r="AA26" s="56">
        <f>データ入力・貼付シート!O47</f>
        <v>0</v>
      </c>
      <c r="AB26" s="126">
        <f>データ入力・貼付シート!P47</f>
        <v>0</v>
      </c>
      <c r="AC26" s="58">
        <f>データ入力・貼付シート!Q47</f>
        <v>0</v>
      </c>
      <c r="AD26" s="57">
        <f>データ入力・貼付シート!R47</f>
        <v>0</v>
      </c>
      <c r="AE26" s="57">
        <f>データ入力・貼付シート!S47</f>
        <v>0</v>
      </c>
      <c r="AF26" s="57">
        <f>データ入力・貼付シート!T47</f>
        <v>0</v>
      </c>
      <c r="AG26" s="56">
        <f>データ入力・貼付シート!U47</f>
        <v>0</v>
      </c>
      <c r="AH26" s="126">
        <f>データ入力・貼付シート!V47</f>
        <v>0</v>
      </c>
      <c r="AI26" s="58">
        <f>データ入力・貼付シート!W47</f>
        <v>0</v>
      </c>
      <c r="AJ26" s="56">
        <f>データ入力・貼付シート!X47</f>
        <v>0</v>
      </c>
      <c r="AK26" s="59">
        <f>データ入力・貼付シート!Y47</f>
        <v>0</v>
      </c>
      <c r="AL26" s="60" t="str">
        <f>IF(B26&gt;1,"1","")</f>
        <v/>
      </c>
      <c r="AM26" s="60">
        <f t="shared" si="2"/>
        <v>0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54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</row>
    <row r="27" spans="1:89" s="16" customFormat="1" ht="45.75" customHeight="1" x14ac:dyDescent="0.2">
      <c r="A27" s="49">
        <v>5</v>
      </c>
      <c r="B27" s="286">
        <f>データ入力・貼付シート!B48</f>
        <v>0</v>
      </c>
      <c r="C27" s="287"/>
      <c r="D27" s="287"/>
      <c r="E27" s="287"/>
      <c r="F27" s="304">
        <f>データ入力・貼付シート!C48</f>
        <v>0</v>
      </c>
      <c r="G27" s="305"/>
      <c r="H27" s="305"/>
      <c r="I27" s="305"/>
      <c r="J27" s="305"/>
      <c r="K27" s="305"/>
      <c r="L27" s="305"/>
      <c r="M27" s="305"/>
      <c r="N27" s="305"/>
      <c r="O27" s="306"/>
      <c r="P27" s="287">
        <f>データ入力・貼付シート!D48</f>
        <v>0</v>
      </c>
      <c r="Q27" s="287"/>
      <c r="R27" s="287"/>
      <c r="S27" s="287"/>
      <c r="T27" s="288"/>
      <c r="U27" s="55">
        <f>データ入力・貼付シート!F48</f>
        <v>0</v>
      </c>
      <c r="V27" s="56">
        <f>データ入力・貼付シート!I48</f>
        <v>0</v>
      </c>
      <c r="W27" s="57">
        <f>データ入力・貼付シート!J48</f>
        <v>0</v>
      </c>
      <c r="X27" s="57">
        <f>データ入力・貼付シート!K48</f>
        <v>0</v>
      </c>
      <c r="Y27" s="57">
        <f>データ入力・貼付シート!L48</f>
        <v>0</v>
      </c>
      <c r="Z27" s="57">
        <f>データ入力・貼付シート!N48</f>
        <v>0</v>
      </c>
      <c r="AA27" s="56">
        <f>データ入力・貼付シート!O48</f>
        <v>0</v>
      </c>
      <c r="AB27" s="126">
        <f>データ入力・貼付シート!P48</f>
        <v>0</v>
      </c>
      <c r="AC27" s="58">
        <f>データ入力・貼付シート!Q48</f>
        <v>0</v>
      </c>
      <c r="AD27" s="57">
        <f>データ入力・貼付シート!R48</f>
        <v>0</v>
      </c>
      <c r="AE27" s="57">
        <f>データ入力・貼付シート!S48</f>
        <v>0</v>
      </c>
      <c r="AF27" s="57">
        <f>データ入力・貼付シート!T48</f>
        <v>0</v>
      </c>
      <c r="AG27" s="56">
        <f>データ入力・貼付シート!U48</f>
        <v>0</v>
      </c>
      <c r="AH27" s="126">
        <f>データ入力・貼付シート!V48</f>
        <v>0</v>
      </c>
      <c r="AI27" s="58">
        <f>データ入力・貼付シート!W48</f>
        <v>0</v>
      </c>
      <c r="AJ27" s="56">
        <f>データ入力・貼付シート!X48</f>
        <v>0</v>
      </c>
      <c r="AK27" s="59">
        <f>データ入力・貼付シート!Y48</f>
        <v>0</v>
      </c>
      <c r="AL27" s="60" t="str">
        <f t="shared" si="1"/>
        <v/>
      </c>
      <c r="AM27" s="60">
        <f t="shared" si="2"/>
        <v>0</v>
      </c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54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</row>
    <row r="28" spans="1:89" s="16" customFormat="1" ht="45.75" customHeight="1" x14ac:dyDescent="0.2">
      <c r="A28" s="49">
        <v>6</v>
      </c>
      <c r="B28" s="286">
        <f>データ入力・貼付シート!B49</f>
        <v>0</v>
      </c>
      <c r="C28" s="287"/>
      <c r="D28" s="287"/>
      <c r="E28" s="287"/>
      <c r="F28" s="304">
        <f>データ入力・貼付シート!C49</f>
        <v>0</v>
      </c>
      <c r="G28" s="305"/>
      <c r="H28" s="305"/>
      <c r="I28" s="305"/>
      <c r="J28" s="305"/>
      <c r="K28" s="305"/>
      <c r="L28" s="305"/>
      <c r="M28" s="305"/>
      <c r="N28" s="305"/>
      <c r="O28" s="306"/>
      <c r="P28" s="287">
        <f>データ入力・貼付シート!D49</f>
        <v>0</v>
      </c>
      <c r="Q28" s="287"/>
      <c r="R28" s="287"/>
      <c r="S28" s="287"/>
      <c r="T28" s="288"/>
      <c r="U28" s="55">
        <f>データ入力・貼付シート!F49</f>
        <v>0</v>
      </c>
      <c r="V28" s="56">
        <f>データ入力・貼付シート!I49</f>
        <v>0</v>
      </c>
      <c r="W28" s="57">
        <f>データ入力・貼付シート!J49</f>
        <v>0</v>
      </c>
      <c r="X28" s="57">
        <f>データ入力・貼付シート!K49</f>
        <v>0</v>
      </c>
      <c r="Y28" s="57">
        <f>データ入力・貼付シート!L49</f>
        <v>0</v>
      </c>
      <c r="Z28" s="57">
        <f>データ入力・貼付シート!N49</f>
        <v>0</v>
      </c>
      <c r="AA28" s="56">
        <f>データ入力・貼付シート!O49</f>
        <v>0</v>
      </c>
      <c r="AB28" s="126">
        <f>データ入力・貼付シート!P49</f>
        <v>0</v>
      </c>
      <c r="AC28" s="58">
        <f>データ入力・貼付シート!Q49</f>
        <v>0</v>
      </c>
      <c r="AD28" s="57">
        <f>データ入力・貼付シート!R49</f>
        <v>0</v>
      </c>
      <c r="AE28" s="57">
        <f>データ入力・貼付シート!S49</f>
        <v>0</v>
      </c>
      <c r="AF28" s="57">
        <f>データ入力・貼付シート!T49</f>
        <v>0</v>
      </c>
      <c r="AG28" s="56">
        <f>データ入力・貼付シート!U49</f>
        <v>0</v>
      </c>
      <c r="AH28" s="126">
        <f>データ入力・貼付シート!V49</f>
        <v>0</v>
      </c>
      <c r="AI28" s="58">
        <f>データ入力・貼付シート!W49</f>
        <v>0</v>
      </c>
      <c r="AJ28" s="56">
        <f>データ入力・貼付シート!X49</f>
        <v>0</v>
      </c>
      <c r="AK28" s="59">
        <f>データ入力・貼付シート!Y49</f>
        <v>0</v>
      </c>
      <c r="AL28" s="60" t="str">
        <f t="shared" si="1"/>
        <v/>
      </c>
      <c r="AM28" s="60">
        <f t="shared" si="2"/>
        <v>0</v>
      </c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54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</row>
    <row r="29" spans="1:89" s="16" customFormat="1" ht="45.75" customHeight="1" x14ac:dyDescent="0.2">
      <c r="A29" s="49">
        <v>7</v>
      </c>
      <c r="B29" s="286">
        <f>データ入力・貼付シート!B50</f>
        <v>0</v>
      </c>
      <c r="C29" s="287"/>
      <c r="D29" s="287"/>
      <c r="E29" s="287"/>
      <c r="F29" s="304">
        <f>データ入力・貼付シート!C50</f>
        <v>0</v>
      </c>
      <c r="G29" s="305"/>
      <c r="H29" s="305"/>
      <c r="I29" s="305"/>
      <c r="J29" s="305"/>
      <c r="K29" s="305"/>
      <c r="L29" s="305"/>
      <c r="M29" s="305"/>
      <c r="N29" s="305"/>
      <c r="O29" s="306"/>
      <c r="P29" s="287">
        <f>データ入力・貼付シート!D50</f>
        <v>0</v>
      </c>
      <c r="Q29" s="287"/>
      <c r="R29" s="287"/>
      <c r="S29" s="287"/>
      <c r="T29" s="288"/>
      <c r="U29" s="55">
        <f>データ入力・貼付シート!F50</f>
        <v>0</v>
      </c>
      <c r="V29" s="56">
        <f>データ入力・貼付シート!I50</f>
        <v>0</v>
      </c>
      <c r="W29" s="57">
        <f>データ入力・貼付シート!J50</f>
        <v>0</v>
      </c>
      <c r="X29" s="57">
        <f>データ入力・貼付シート!K50</f>
        <v>0</v>
      </c>
      <c r="Y29" s="57">
        <f>データ入力・貼付シート!L50</f>
        <v>0</v>
      </c>
      <c r="Z29" s="57">
        <f>データ入力・貼付シート!N50</f>
        <v>0</v>
      </c>
      <c r="AA29" s="56">
        <f>データ入力・貼付シート!O50</f>
        <v>0</v>
      </c>
      <c r="AB29" s="126">
        <f>データ入力・貼付シート!P50</f>
        <v>0</v>
      </c>
      <c r="AC29" s="58">
        <f>データ入力・貼付シート!Q50</f>
        <v>0</v>
      </c>
      <c r="AD29" s="57">
        <f>データ入力・貼付シート!R50</f>
        <v>0</v>
      </c>
      <c r="AE29" s="57">
        <f>データ入力・貼付シート!S50</f>
        <v>0</v>
      </c>
      <c r="AF29" s="57">
        <f>データ入力・貼付シート!T50</f>
        <v>0</v>
      </c>
      <c r="AG29" s="56">
        <f>データ入力・貼付シート!U50</f>
        <v>0</v>
      </c>
      <c r="AH29" s="126">
        <f>データ入力・貼付シート!V50</f>
        <v>0</v>
      </c>
      <c r="AI29" s="58">
        <f>データ入力・貼付シート!W50</f>
        <v>0</v>
      </c>
      <c r="AJ29" s="56">
        <f>データ入力・貼付シート!X50</f>
        <v>0</v>
      </c>
      <c r="AK29" s="59">
        <f>データ入力・貼付シート!Y50</f>
        <v>0</v>
      </c>
      <c r="AL29" s="60" t="str">
        <f t="shared" si="1"/>
        <v/>
      </c>
      <c r="AM29" s="60">
        <f t="shared" si="2"/>
        <v>0</v>
      </c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54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</row>
    <row r="30" spans="1:89" s="16" customFormat="1" ht="45.75" customHeight="1" x14ac:dyDescent="0.2">
      <c r="A30" s="49">
        <v>8</v>
      </c>
      <c r="B30" s="286">
        <f>データ入力・貼付シート!B51</f>
        <v>0</v>
      </c>
      <c r="C30" s="287"/>
      <c r="D30" s="287"/>
      <c r="E30" s="287"/>
      <c r="F30" s="304">
        <f>データ入力・貼付シート!C51</f>
        <v>0</v>
      </c>
      <c r="G30" s="305"/>
      <c r="H30" s="305"/>
      <c r="I30" s="305"/>
      <c r="J30" s="305"/>
      <c r="K30" s="305"/>
      <c r="L30" s="305"/>
      <c r="M30" s="305"/>
      <c r="N30" s="305"/>
      <c r="O30" s="306"/>
      <c r="P30" s="287">
        <f>データ入力・貼付シート!D51</f>
        <v>0</v>
      </c>
      <c r="Q30" s="287"/>
      <c r="R30" s="287"/>
      <c r="S30" s="287"/>
      <c r="T30" s="288"/>
      <c r="U30" s="55">
        <f>データ入力・貼付シート!F51</f>
        <v>0</v>
      </c>
      <c r="V30" s="56">
        <f>データ入力・貼付シート!I51</f>
        <v>0</v>
      </c>
      <c r="W30" s="57">
        <f>データ入力・貼付シート!J51</f>
        <v>0</v>
      </c>
      <c r="X30" s="57">
        <f>データ入力・貼付シート!K51</f>
        <v>0</v>
      </c>
      <c r="Y30" s="57">
        <f>データ入力・貼付シート!L51</f>
        <v>0</v>
      </c>
      <c r="Z30" s="57">
        <f>データ入力・貼付シート!N51</f>
        <v>0</v>
      </c>
      <c r="AA30" s="56">
        <f>データ入力・貼付シート!O51</f>
        <v>0</v>
      </c>
      <c r="AB30" s="126">
        <f>データ入力・貼付シート!P51</f>
        <v>0</v>
      </c>
      <c r="AC30" s="58">
        <f>データ入力・貼付シート!Q51</f>
        <v>0</v>
      </c>
      <c r="AD30" s="57">
        <f>データ入力・貼付シート!R51</f>
        <v>0</v>
      </c>
      <c r="AE30" s="57">
        <f>データ入力・貼付シート!S51</f>
        <v>0</v>
      </c>
      <c r="AF30" s="57">
        <f>データ入力・貼付シート!T51</f>
        <v>0</v>
      </c>
      <c r="AG30" s="56">
        <f>データ入力・貼付シート!U51</f>
        <v>0</v>
      </c>
      <c r="AH30" s="126">
        <f>データ入力・貼付シート!V51</f>
        <v>0</v>
      </c>
      <c r="AI30" s="58">
        <f>データ入力・貼付シート!W51</f>
        <v>0</v>
      </c>
      <c r="AJ30" s="56">
        <f>データ入力・貼付シート!X51</f>
        <v>0</v>
      </c>
      <c r="AK30" s="59">
        <f>データ入力・貼付シート!Y51</f>
        <v>0</v>
      </c>
      <c r="AL30" s="60" t="str">
        <f t="shared" si="1"/>
        <v/>
      </c>
      <c r="AM30" s="60">
        <f t="shared" si="2"/>
        <v>0</v>
      </c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54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</row>
    <row r="31" spans="1:89" s="16" customFormat="1" ht="45.75" customHeight="1" x14ac:dyDescent="0.2">
      <c r="A31" s="49">
        <v>9</v>
      </c>
      <c r="B31" s="286">
        <f>データ入力・貼付シート!B52</f>
        <v>0</v>
      </c>
      <c r="C31" s="287"/>
      <c r="D31" s="287"/>
      <c r="E31" s="287"/>
      <c r="F31" s="304">
        <f>データ入力・貼付シート!C52</f>
        <v>0</v>
      </c>
      <c r="G31" s="305"/>
      <c r="H31" s="305"/>
      <c r="I31" s="305"/>
      <c r="J31" s="305"/>
      <c r="K31" s="305"/>
      <c r="L31" s="305"/>
      <c r="M31" s="305"/>
      <c r="N31" s="305"/>
      <c r="O31" s="306"/>
      <c r="P31" s="287">
        <f>データ入力・貼付シート!D52</f>
        <v>0</v>
      </c>
      <c r="Q31" s="287"/>
      <c r="R31" s="287"/>
      <c r="S31" s="287"/>
      <c r="T31" s="288"/>
      <c r="U31" s="55">
        <f>データ入力・貼付シート!F52</f>
        <v>0</v>
      </c>
      <c r="V31" s="56">
        <f>データ入力・貼付シート!I52</f>
        <v>0</v>
      </c>
      <c r="W31" s="57">
        <f>データ入力・貼付シート!J52</f>
        <v>0</v>
      </c>
      <c r="X31" s="57">
        <f>データ入力・貼付シート!K52</f>
        <v>0</v>
      </c>
      <c r="Y31" s="57">
        <f>データ入力・貼付シート!L52</f>
        <v>0</v>
      </c>
      <c r="Z31" s="57">
        <f>データ入力・貼付シート!N52</f>
        <v>0</v>
      </c>
      <c r="AA31" s="56">
        <f>データ入力・貼付シート!O52</f>
        <v>0</v>
      </c>
      <c r="AB31" s="126">
        <f>データ入力・貼付シート!P52</f>
        <v>0</v>
      </c>
      <c r="AC31" s="58">
        <f>データ入力・貼付シート!Q52</f>
        <v>0</v>
      </c>
      <c r="AD31" s="57">
        <f>データ入力・貼付シート!R52</f>
        <v>0</v>
      </c>
      <c r="AE31" s="57">
        <f>データ入力・貼付シート!S52</f>
        <v>0</v>
      </c>
      <c r="AF31" s="57">
        <f>データ入力・貼付シート!T52</f>
        <v>0</v>
      </c>
      <c r="AG31" s="56">
        <f>データ入力・貼付シート!U52</f>
        <v>0</v>
      </c>
      <c r="AH31" s="126">
        <f>データ入力・貼付シート!V52</f>
        <v>0</v>
      </c>
      <c r="AI31" s="58">
        <f>データ入力・貼付シート!W52</f>
        <v>0</v>
      </c>
      <c r="AJ31" s="56">
        <f>データ入力・貼付シート!X52</f>
        <v>0</v>
      </c>
      <c r="AK31" s="59">
        <f>データ入力・貼付シート!Y52</f>
        <v>0</v>
      </c>
      <c r="AL31" s="60" t="str">
        <f t="shared" si="1"/>
        <v/>
      </c>
      <c r="AM31" s="60">
        <f t="shared" si="2"/>
        <v>0</v>
      </c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54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</row>
    <row r="32" spans="1:89" s="16" customFormat="1" ht="45.75" customHeight="1" x14ac:dyDescent="0.2">
      <c r="A32" s="49">
        <v>10</v>
      </c>
      <c r="B32" s="286">
        <f>データ入力・貼付シート!B53</f>
        <v>0</v>
      </c>
      <c r="C32" s="287"/>
      <c r="D32" s="287"/>
      <c r="E32" s="287"/>
      <c r="F32" s="304">
        <f>データ入力・貼付シート!C53</f>
        <v>0</v>
      </c>
      <c r="G32" s="305"/>
      <c r="H32" s="305"/>
      <c r="I32" s="305"/>
      <c r="J32" s="305"/>
      <c r="K32" s="305"/>
      <c r="L32" s="305"/>
      <c r="M32" s="305"/>
      <c r="N32" s="305"/>
      <c r="O32" s="306"/>
      <c r="P32" s="287">
        <f>データ入力・貼付シート!D53</f>
        <v>0</v>
      </c>
      <c r="Q32" s="287"/>
      <c r="R32" s="287"/>
      <c r="S32" s="287"/>
      <c r="T32" s="288"/>
      <c r="U32" s="55">
        <f>データ入力・貼付シート!F53</f>
        <v>0</v>
      </c>
      <c r="V32" s="56">
        <f>データ入力・貼付シート!I53</f>
        <v>0</v>
      </c>
      <c r="W32" s="57">
        <f>データ入力・貼付シート!J53</f>
        <v>0</v>
      </c>
      <c r="X32" s="57">
        <f>データ入力・貼付シート!K53</f>
        <v>0</v>
      </c>
      <c r="Y32" s="57">
        <f>データ入力・貼付シート!L53</f>
        <v>0</v>
      </c>
      <c r="Z32" s="57">
        <f>データ入力・貼付シート!N53</f>
        <v>0</v>
      </c>
      <c r="AA32" s="56">
        <f>データ入力・貼付シート!O53</f>
        <v>0</v>
      </c>
      <c r="AB32" s="126">
        <f>データ入力・貼付シート!P53</f>
        <v>0</v>
      </c>
      <c r="AC32" s="58">
        <f>データ入力・貼付シート!Q53</f>
        <v>0</v>
      </c>
      <c r="AD32" s="57">
        <f>データ入力・貼付シート!R53</f>
        <v>0</v>
      </c>
      <c r="AE32" s="57">
        <f>データ入力・貼付シート!S53</f>
        <v>0</v>
      </c>
      <c r="AF32" s="57">
        <f>データ入力・貼付シート!T53</f>
        <v>0</v>
      </c>
      <c r="AG32" s="56">
        <f>データ入力・貼付シート!U53</f>
        <v>0</v>
      </c>
      <c r="AH32" s="126">
        <f>データ入力・貼付シート!V53</f>
        <v>0</v>
      </c>
      <c r="AI32" s="58">
        <f>データ入力・貼付シート!W53</f>
        <v>0</v>
      </c>
      <c r="AJ32" s="56">
        <f>データ入力・貼付シート!X53</f>
        <v>0</v>
      </c>
      <c r="AK32" s="59">
        <f>データ入力・貼付シート!Y53</f>
        <v>0</v>
      </c>
      <c r="AL32" s="60" t="str">
        <f t="shared" si="1"/>
        <v/>
      </c>
      <c r="AM32" s="60">
        <f t="shared" si="2"/>
        <v>0</v>
      </c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54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</row>
    <row r="33" spans="1:89" s="16" customFormat="1" ht="45.75" customHeight="1" x14ac:dyDescent="0.2">
      <c r="A33" s="49">
        <v>11</v>
      </c>
      <c r="B33" s="286">
        <f>データ入力・貼付シート!B54</f>
        <v>0</v>
      </c>
      <c r="C33" s="287"/>
      <c r="D33" s="287"/>
      <c r="E33" s="287"/>
      <c r="F33" s="304">
        <f>データ入力・貼付シート!C54</f>
        <v>0</v>
      </c>
      <c r="G33" s="305"/>
      <c r="H33" s="305"/>
      <c r="I33" s="305"/>
      <c r="J33" s="305"/>
      <c r="K33" s="305"/>
      <c r="L33" s="305"/>
      <c r="M33" s="305"/>
      <c r="N33" s="305"/>
      <c r="O33" s="306"/>
      <c r="P33" s="287">
        <f>データ入力・貼付シート!D54</f>
        <v>0</v>
      </c>
      <c r="Q33" s="287"/>
      <c r="R33" s="287"/>
      <c r="S33" s="287"/>
      <c r="T33" s="288"/>
      <c r="U33" s="55">
        <f>データ入力・貼付シート!F54</f>
        <v>0</v>
      </c>
      <c r="V33" s="56">
        <f>データ入力・貼付シート!I54</f>
        <v>0</v>
      </c>
      <c r="W33" s="57">
        <f>データ入力・貼付シート!J54</f>
        <v>0</v>
      </c>
      <c r="X33" s="57">
        <f>データ入力・貼付シート!K54</f>
        <v>0</v>
      </c>
      <c r="Y33" s="57">
        <f>データ入力・貼付シート!L54</f>
        <v>0</v>
      </c>
      <c r="Z33" s="57">
        <f>データ入力・貼付シート!N54</f>
        <v>0</v>
      </c>
      <c r="AA33" s="56">
        <f>データ入力・貼付シート!O54</f>
        <v>0</v>
      </c>
      <c r="AB33" s="126">
        <f>データ入力・貼付シート!P54</f>
        <v>0</v>
      </c>
      <c r="AC33" s="58">
        <f>データ入力・貼付シート!Q54</f>
        <v>0</v>
      </c>
      <c r="AD33" s="57">
        <f>データ入力・貼付シート!R54</f>
        <v>0</v>
      </c>
      <c r="AE33" s="57">
        <f>データ入力・貼付シート!S54</f>
        <v>0</v>
      </c>
      <c r="AF33" s="57">
        <f>データ入力・貼付シート!T54</f>
        <v>0</v>
      </c>
      <c r="AG33" s="56">
        <f>データ入力・貼付シート!U54</f>
        <v>0</v>
      </c>
      <c r="AH33" s="126">
        <f>データ入力・貼付シート!V54</f>
        <v>0</v>
      </c>
      <c r="AI33" s="58">
        <f>データ入力・貼付シート!W54</f>
        <v>0</v>
      </c>
      <c r="AJ33" s="56">
        <f>データ入力・貼付シート!X54</f>
        <v>0</v>
      </c>
      <c r="AK33" s="59">
        <f>データ入力・貼付シート!Y54</f>
        <v>0</v>
      </c>
      <c r="AL33" s="60" t="str">
        <f t="shared" si="1"/>
        <v/>
      </c>
      <c r="AM33" s="60">
        <f t="shared" si="2"/>
        <v>0</v>
      </c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54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</row>
    <row r="34" spans="1:89" s="16" customFormat="1" ht="45.75" customHeight="1" x14ac:dyDescent="0.2">
      <c r="A34" s="49">
        <v>12</v>
      </c>
      <c r="B34" s="286">
        <f>データ入力・貼付シート!B55</f>
        <v>0</v>
      </c>
      <c r="C34" s="287"/>
      <c r="D34" s="287"/>
      <c r="E34" s="287"/>
      <c r="F34" s="304">
        <f>データ入力・貼付シート!C55</f>
        <v>0</v>
      </c>
      <c r="G34" s="305"/>
      <c r="H34" s="305"/>
      <c r="I34" s="305"/>
      <c r="J34" s="305"/>
      <c r="K34" s="305"/>
      <c r="L34" s="305"/>
      <c r="M34" s="305"/>
      <c r="N34" s="305"/>
      <c r="O34" s="306"/>
      <c r="P34" s="287">
        <f>データ入力・貼付シート!D55</f>
        <v>0</v>
      </c>
      <c r="Q34" s="287"/>
      <c r="R34" s="287"/>
      <c r="S34" s="287"/>
      <c r="T34" s="288"/>
      <c r="U34" s="55">
        <f>データ入力・貼付シート!F55</f>
        <v>0</v>
      </c>
      <c r="V34" s="56">
        <f>データ入力・貼付シート!I55</f>
        <v>0</v>
      </c>
      <c r="W34" s="57">
        <f>データ入力・貼付シート!J55</f>
        <v>0</v>
      </c>
      <c r="X34" s="57">
        <f>データ入力・貼付シート!K55</f>
        <v>0</v>
      </c>
      <c r="Y34" s="57">
        <f>データ入力・貼付シート!L55</f>
        <v>0</v>
      </c>
      <c r="Z34" s="57">
        <f>データ入力・貼付シート!N55</f>
        <v>0</v>
      </c>
      <c r="AA34" s="56">
        <f>データ入力・貼付シート!O55</f>
        <v>0</v>
      </c>
      <c r="AB34" s="126">
        <f>データ入力・貼付シート!P55</f>
        <v>0</v>
      </c>
      <c r="AC34" s="58">
        <f>データ入力・貼付シート!Q55</f>
        <v>0</v>
      </c>
      <c r="AD34" s="57">
        <f>データ入力・貼付シート!R55</f>
        <v>0</v>
      </c>
      <c r="AE34" s="57">
        <f>データ入力・貼付シート!S55</f>
        <v>0</v>
      </c>
      <c r="AF34" s="57">
        <f>データ入力・貼付シート!T55</f>
        <v>0</v>
      </c>
      <c r="AG34" s="56">
        <f>データ入力・貼付シート!U55</f>
        <v>0</v>
      </c>
      <c r="AH34" s="126">
        <f>データ入力・貼付シート!V55</f>
        <v>0</v>
      </c>
      <c r="AI34" s="58">
        <f>データ入力・貼付シート!W55</f>
        <v>0</v>
      </c>
      <c r="AJ34" s="56">
        <f>データ入力・貼付シート!X55</f>
        <v>0</v>
      </c>
      <c r="AK34" s="59">
        <f>データ入力・貼付シート!Y55</f>
        <v>0</v>
      </c>
      <c r="AL34" s="60" t="str">
        <f t="shared" si="1"/>
        <v/>
      </c>
      <c r="AM34" s="60">
        <f t="shared" si="2"/>
        <v>0</v>
      </c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54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</row>
    <row r="35" spans="1:89" s="16" customFormat="1" ht="45.75" customHeight="1" x14ac:dyDescent="0.2">
      <c r="A35" s="49">
        <v>13</v>
      </c>
      <c r="B35" s="286">
        <f>データ入力・貼付シート!B56</f>
        <v>0</v>
      </c>
      <c r="C35" s="287"/>
      <c r="D35" s="287"/>
      <c r="E35" s="287"/>
      <c r="F35" s="304">
        <f>データ入力・貼付シート!C56</f>
        <v>0</v>
      </c>
      <c r="G35" s="305"/>
      <c r="H35" s="305"/>
      <c r="I35" s="305"/>
      <c r="J35" s="305"/>
      <c r="K35" s="305"/>
      <c r="L35" s="305"/>
      <c r="M35" s="305"/>
      <c r="N35" s="305"/>
      <c r="O35" s="306"/>
      <c r="P35" s="287">
        <f>データ入力・貼付シート!D56</f>
        <v>0</v>
      </c>
      <c r="Q35" s="287"/>
      <c r="R35" s="287"/>
      <c r="S35" s="287"/>
      <c r="T35" s="288"/>
      <c r="U35" s="55">
        <f>データ入力・貼付シート!F56</f>
        <v>0</v>
      </c>
      <c r="V35" s="56">
        <f>データ入力・貼付シート!I56</f>
        <v>0</v>
      </c>
      <c r="W35" s="57">
        <f>データ入力・貼付シート!J56</f>
        <v>0</v>
      </c>
      <c r="X35" s="57">
        <f>データ入力・貼付シート!K56</f>
        <v>0</v>
      </c>
      <c r="Y35" s="57">
        <f>データ入力・貼付シート!L56</f>
        <v>0</v>
      </c>
      <c r="Z35" s="57">
        <f>データ入力・貼付シート!N56</f>
        <v>0</v>
      </c>
      <c r="AA35" s="56">
        <f>データ入力・貼付シート!O56</f>
        <v>0</v>
      </c>
      <c r="AB35" s="126">
        <f>データ入力・貼付シート!P56</f>
        <v>0</v>
      </c>
      <c r="AC35" s="58">
        <f>データ入力・貼付シート!Q56</f>
        <v>0</v>
      </c>
      <c r="AD35" s="57">
        <f>データ入力・貼付シート!R56</f>
        <v>0</v>
      </c>
      <c r="AE35" s="57">
        <f>データ入力・貼付シート!S56</f>
        <v>0</v>
      </c>
      <c r="AF35" s="57">
        <f>データ入力・貼付シート!T56</f>
        <v>0</v>
      </c>
      <c r="AG35" s="56">
        <f>データ入力・貼付シート!U56</f>
        <v>0</v>
      </c>
      <c r="AH35" s="126">
        <f>データ入力・貼付シート!V56</f>
        <v>0</v>
      </c>
      <c r="AI35" s="58">
        <f>データ入力・貼付シート!W56</f>
        <v>0</v>
      </c>
      <c r="AJ35" s="56">
        <f>データ入力・貼付シート!X56</f>
        <v>0</v>
      </c>
      <c r="AK35" s="59">
        <f>データ入力・貼付シート!Y56</f>
        <v>0</v>
      </c>
      <c r="AL35" s="60" t="str">
        <f t="shared" si="1"/>
        <v/>
      </c>
      <c r="AM35" s="60">
        <f t="shared" si="2"/>
        <v>0</v>
      </c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54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</row>
    <row r="36" spans="1:89" s="16" customFormat="1" ht="45.75" customHeight="1" x14ac:dyDescent="0.2">
      <c r="A36" s="49">
        <v>14</v>
      </c>
      <c r="B36" s="286">
        <f>データ入力・貼付シート!B57</f>
        <v>0</v>
      </c>
      <c r="C36" s="287"/>
      <c r="D36" s="287"/>
      <c r="E36" s="287"/>
      <c r="F36" s="304">
        <f>データ入力・貼付シート!C57</f>
        <v>0</v>
      </c>
      <c r="G36" s="305"/>
      <c r="H36" s="305"/>
      <c r="I36" s="305"/>
      <c r="J36" s="305"/>
      <c r="K36" s="305"/>
      <c r="L36" s="305"/>
      <c r="M36" s="305"/>
      <c r="N36" s="305"/>
      <c r="O36" s="306"/>
      <c r="P36" s="287">
        <f>データ入力・貼付シート!D57</f>
        <v>0</v>
      </c>
      <c r="Q36" s="287"/>
      <c r="R36" s="287"/>
      <c r="S36" s="287"/>
      <c r="T36" s="288"/>
      <c r="U36" s="55">
        <f>データ入力・貼付シート!F57</f>
        <v>0</v>
      </c>
      <c r="V36" s="56">
        <f>データ入力・貼付シート!I57</f>
        <v>0</v>
      </c>
      <c r="W36" s="57">
        <f>データ入力・貼付シート!J57</f>
        <v>0</v>
      </c>
      <c r="X36" s="57">
        <f>データ入力・貼付シート!K57</f>
        <v>0</v>
      </c>
      <c r="Y36" s="57">
        <f>データ入力・貼付シート!L57</f>
        <v>0</v>
      </c>
      <c r="Z36" s="57">
        <f>データ入力・貼付シート!N57</f>
        <v>0</v>
      </c>
      <c r="AA36" s="56">
        <f>データ入力・貼付シート!O57</f>
        <v>0</v>
      </c>
      <c r="AB36" s="126">
        <f>データ入力・貼付シート!P57</f>
        <v>0</v>
      </c>
      <c r="AC36" s="58">
        <f>データ入力・貼付シート!Q57</f>
        <v>0</v>
      </c>
      <c r="AD36" s="57">
        <f>データ入力・貼付シート!R57</f>
        <v>0</v>
      </c>
      <c r="AE36" s="57">
        <f>データ入力・貼付シート!S57</f>
        <v>0</v>
      </c>
      <c r="AF36" s="57">
        <f>データ入力・貼付シート!T57</f>
        <v>0</v>
      </c>
      <c r="AG36" s="56">
        <f>データ入力・貼付シート!U57</f>
        <v>0</v>
      </c>
      <c r="AH36" s="126">
        <f>データ入力・貼付シート!V57</f>
        <v>0</v>
      </c>
      <c r="AI36" s="58">
        <f>データ入力・貼付シート!W57</f>
        <v>0</v>
      </c>
      <c r="AJ36" s="56">
        <f>データ入力・貼付シート!X57</f>
        <v>0</v>
      </c>
      <c r="AK36" s="59">
        <f>データ入力・貼付シート!Y57</f>
        <v>0</v>
      </c>
      <c r="AL36" s="60" t="str">
        <f t="shared" si="1"/>
        <v/>
      </c>
      <c r="AM36" s="60">
        <f t="shared" si="2"/>
        <v>0</v>
      </c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54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</row>
    <row r="37" spans="1:89" s="16" customFormat="1" ht="45.75" customHeight="1" x14ac:dyDescent="0.2">
      <c r="A37" s="49">
        <v>15</v>
      </c>
      <c r="B37" s="286">
        <f>データ入力・貼付シート!B58</f>
        <v>0</v>
      </c>
      <c r="C37" s="287"/>
      <c r="D37" s="287"/>
      <c r="E37" s="287"/>
      <c r="F37" s="304">
        <f>データ入力・貼付シート!C58</f>
        <v>0</v>
      </c>
      <c r="G37" s="305"/>
      <c r="H37" s="305"/>
      <c r="I37" s="305"/>
      <c r="J37" s="305"/>
      <c r="K37" s="305"/>
      <c r="L37" s="305"/>
      <c r="M37" s="305"/>
      <c r="N37" s="305"/>
      <c r="O37" s="306"/>
      <c r="P37" s="287">
        <f>データ入力・貼付シート!D58</f>
        <v>0</v>
      </c>
      <c r="Q37" s="287"/>
      <c r="R37" s="287"/>
      <c r="S37" s="287"/>
      <c r="T37" s="288"/>
      <c r="U37" s="55">
        <f>データ入力・貼付シート!F58</f>
        <v>0</v>
      </c>
      <c r="V37" s="56">
        <f>データ入力・貼付シート!I58</f>
        <v>0</v>
      </c>
      <c r="W37" s="57">
        <f>データ入力・貼付シート!J58</f>
        <v>0</v>
      </c>
      <c r="X37" s="57">
        <f>データ入力・貼付シート!K58</f>
        <v>0</v>
      </c>
      <c r="Y37" s="57">
        <f>データ入力・貼付シート!L58</f>
        <v>0</v>
      </c>
      <c r="Z37" s="57">
        <f>データ入力・貼付シート!N58</f>
        <v>0</v>
      </c>
      <c r="AA37" s="56">
        <f>データ入力・貼付シート!O58</f>
        <v>0</v>
      </c>
      <c r="AB37" s="126">
        <f>データ入力・貼付シート!P58</f>
        <v>0</v>
      </c>
      <c r="AC37" s="58">
        <f>データ入力・貼付シート!Q58</f>
        <v>0</v>
      </c>
      <c r="AD37" s="57">
        <f>データ入力・貼付シート!R58</f>
        <v>0</v>
      </c>
      <c r="AE37" s="57">
        <f>データ入力・貼付シート!S58</f>
        <v>0</v>
      </c>
      <c r="AF37" s="57">
        <f>データ入力・貼付シート!T58</f>
        <v>0</v>
      </c>
      <c r="AG37" s="56">
        <f>データ入力・貼付シート!U58</f>
        <v>0</v>
      </c>
      <c r="AH37" s="126">
        <f>データ入力・貼付シート!V58</f>
        <v>0</v>
      </c>
      <c r="AI37" s="58">
        <f>データ入力・貼付シート!W58</f>
        <v>0</v>
      </c>
      <c r="AJ37" s="56">
        <f>データ入力・貼付シート!X58</f>
        <v>0</v>
      </c>
      <c r="AK37" s="59">
        <f>データ入力・貼付シート!Y58</f>
        <v>0</v>
      </c>
      <c r="AL37" s="60" t="str">
        <f t="shared" si="1"/>
        <v/>
      </c>
      <c r="AM37" s="60">
        <f t="shared" si="2"/>
        <v>0</v>
      </c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54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</row>
    <row r="38" spans="1:89" s="16" customFormat="1" ht="45.75" customHeight="1" x14ac:dyDescent="0.2">
      <c r="A38" s="49">
        <v>16</v>
      </c>
      <c r="B38" s="286">
        <f>データ入力・貼付シート!B59</f>
        <v>0</v>
      </c>
      <c r="C38" s="287"/>
      <c r="D38" s="287"/>
      <c r="E38" s="287"/>
      <c r="F38" s="304">
        <f>データ入力・貼付シート!C59</f>
        <v>0</v>
      </c>
      <c r="G38" s="305"/>
      <c r="H38" s="305"/>
      <c r="I38" s="305"/>
      <c r="J38" s="305"/>
      <c r="K38" s="305"/>
      <c r="L38" s="305"/>
      <c r="M38" s="305"/>
      <c r="N38" s="305"/>
      <c r="O38" s="306"/>
      <c r="P38" s="287">
        <f>データ入力・貼付シート!D59</f>
        <v>0</v>
      </c>
      <c r="Q38" s="287"/>
      <c r="R38" s="287"/>
      <c r="S38" s="287"/>
      <c r="T38" s="288"/>
      <c r="U38" s="55">
        <f>データ入力・貼付シート!F59</f>
        <v>0</v>
      </c>
      <c r="V38" s="56">
        <f>データ入力・貼付シート!I59</f>
        <v>0</v>
      </c>
      <c r="W38" s="57">
        <f>データ入力・貼付シート!J59</f>
        <v>0</v>
      </c>
      <c r="X38" s="57">
        <f>データ入力・貼付シート!K59</f>
        <v>0</v>
      </c>
      <c r="Y38" s="57">
        <f>データ入力・貼付シート!L59</f>
        <v>0</v>
      </c>
      <c r="Z38" s="57">
        <f>データ入力・貼付シート!N59</f>
        <v>0</v>
      </c>
      <c r="AA38" s="56">
        <f>データ入力・貼付シート!O59</f>
        <v>0</v>
      </c>
      <c r="AB38" s="126">
        <f>データ入力・貼付シート!P59</f>
        <v>0</v>
      </c>
      <c r="AC38" s="58">
        <f>データ入力・貼付シート!Q59</f>
        <v>0</v>
      </c>
      <c r="AD38" s="57">
        <f>データ入力・貼付シート!R59</f>
        <v>0</v>
      </c>
      <c r="AE38" s="57">
        <f>データ入力・貼付シート!S59</f>
        <v>0</v>
      </c>
      <c r="AF38" s="57">
        <f>データ入力・貼付シート!T59</f>
        <v>0</v>
      </c>
      <c r="AG38" s="56">
        <f>データ入力・貼付シート!U59</f>
        <v>0</v>
      </c>
      <c r="AH38" s="126">
        <f>データ入力・貼付シート!V59</f>
        <v>0</v>
      </c>
      <c r="AI38" s="58">
        <f>データ入力・貼付シート!W59</f>
        <v>0</v>
      </c>
      <c r="AJ38" s="56">
        <f>データ入力・貼付シート!X59</f>
        <v>0</v>
      </c>
      <c r="AK38" s="59">
        <f>データ入力・貼付シート!Y59</f>
        <v>0</v>
      </c>
      <c r="AL38" s="60" t="str">
        <f t="shared" si="1"/>
        <v/>
      </c>
      <c r="AM38" s="60">
        <f t="shared" si="2"/>
        <v>0</v>
      </c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54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</row>
    <row r="39" spans="1:89" s="16" customFormat="1" ht="45.75" customHeight="1" x14ac:dyDescent="0.2">
      <c r="A39" s="49">
        <v>17</v>
      </c>
      <c r="B39" s="286">
        <f>データ入力・貼付シート!B60</f>
        <v>0</v>
      </c>
      <c r="C39" s="287"/>
      <c r="D39" s="287"/>
      <c r="E39" s="287"/>
      <c r="F39" s="304">
        <f>データ入力・貼付シート!C60</f>
        <v>0</v>
      </c>
      <c r="G39" s="305"/>
      <c r="H39" s="305"/>
      <c r="I39" s="305"/>
      <c r="J39" s="305"/>
      <c r="K39" s="305"/>
      <c r="L39" s="305"/>
      <c r="M39" s="305"/>
      <c r="N39" s="305"/>
      <c r="O39" s="306"/>
      <c r="P39" s="287">
        <f>データ入力・貼付シート!D60</f>
        <v>0</v>
      </c>
      <c r="Q39" s="287"/>
      <c r="R39" s="287"/>
      <c r="S39" s="287"/>
      <c r="T39" s="288"/>
      <c r="U39" s="55">
        <f>データ入力・貼付シート!F60</f>
        <v>0</v>
      </c>
      <c r="V39" s="56">
        <f>データ入力・貼付シート!I60</f>
        <v>0</v>
      </c>
      <c r="W39" s="57">
        <f>データ入力・貼付シート!J60</f>
        <v>0</v>
      </c>
      <c r="X39" s="57">
        <f>データ入力・貼付シート!K60</f>
        <v>0</v>
      </c>
      <c r="Y39" s="57">
        <f>データ入力・貼付シート!L60</f>
        <v>0</v>
      </c>
      <c r="Z39" s="57">
        <f>データ入力・貼付シート!N60</f>
        <v>0</v>
      </c>
      <c r="AA39" s="56">
        <f>データ入力・貼付シート!O60</f>
        <v>0</v>
      </c>
      <c r="AB39" s="126">
        <f>データ入力・貼付シート!P60</f>
        <v>0</v>
      </c>
      <c r="AC39" s="58">
        <f>データ入力・貼付シート!Q60</f>
        <v>0</v>
      </c>
      <c r="AD39" s="57">
        <f>データ入力・貼付シート!R60</f>
        <v>0</v>
      </c>
      <c r="AE39" s="57">
        <f>データ入力・貼付シート!S60</f>
        <v>0</v>
      </c>
      <c r="AF39" s="57">
        <f>データ入力・貼付シート!T60</f>
        <v>0</v>
      </c>
      <c r="AG39" s="56">
        <f>データ入力・貼付シート!U60</f>
        <v>0</v>
      </c>
      <c r="AH39" s="126">
        <f>データ入力・貼付シート!V60</f>
        <v>0</v>
      </c>
      <c r="AI39" s="58">
        <f>データ入力・貼付シート!W60</f>
        <v>0</v>
      </c>
      <c r="AJ39" s="56">
        <f>データ入力・貼付シート!X60</f>
        <v>0</v>
      </c>
      <c r="AK39" s="59">
        <f>データ入力・貼付シート!Y60</f>
        <v>0</v>
      </c>
      <c r="AL39" s="60" t="str">
        <f t="shared" si="1"/>
        <v/>
      </c>
      <c r="AM39" s="60">
        <f t="shared" si="2"/>
        <v>0</v>
      </c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54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</row>
    <row r="40" spans="1:89" s="16" customFormat="1" ht="45.75" customHeight="1" x14ac:dyDescent="0.2">
      <c r="A40" s="49">
        <v>18</v>
      </c>
      <c r="B40" s="286">
        <f>データ入力・貼付シート!B61</f>
        <v>0</v>
      </c>
      <c r="C40" s="287"/>
      <c r="D40" s="287"/>
      <c r="E40" s="287"/>
      <c r="F40" s="304">
        <f>データ入力・貼付シート!C61</f>
        <v>0</v>
      </c>
      <c r="G40" s="305"/>
      <c r="H40" s="305"/>
      <c r="I40" s="305"/>
      <c r="J40" s="305"/>
      <c r="K40" s="305"/>
      <c r="L40" s="305"/>
      <c r="M40" s="305"/>
      <c r="N40" s="305"/>
      <c r="O40" s="306"/>
      <c r="P40" s="287">
        <f>データ入力・貼付シート!D61</f>
        <v>0</v>
      </c>
      <c r="Q40" s="287"/>
      <c r="R40" s="287"/>
      <c r="S40" s="287"/>
      <c r="T40" s="288"/>
      <c r="U40" s="55">
        <f>データ入力・貼付シート!F61</f>
        <v>0</v>
      </c>
      <c r="V40" s="56">
        <f>データ入力・貼付シート!I61</f>
        <v>0</v>
      </c>
      <c r="W40" s="57">
        <f>データ入力・貼付シート!J61</f>
        <v>0</v>
      </c>
      <c r="X40" s="57">
        <f>データ入力・貼付シート!K61</f>
        <v>0</v>
      </c>
      <c r="Y40" s="57">
        <f>データ入力・貼付シート!L61</f>
        <v>0</v>
      </c>
      <c r="Z40" s="57">
        <f>データ入力・貼付シート!N61</f>
        <v>0</v>
      </c>
      <c r="AA40" s="56">
        <f>データ入力・貼付シート!O61</f>
        <v>0</v>
      </c>
      <c r="AB40" s="126">
        <f>データ入力・貼付シート!P61</f>
        <v>0</v>
      </c>
      <c r="AC40" s="58">
        <f>データ入力・貼付シート!Q61</f>
        <v>0</v>
      </c>
      <c r="AD40" s="57">
        <f>データ入力・貼付シート!R61</f>
        <v>0</v>
      </c>
      <c r="AE40" s="57">
        <f>データ入力・貼付シート!S61</f>
        <v>0</v>
      </c>
      <c r="AF40" s="57">
        <f>データ入力・貼付シート!T61</f>
        <v>0</v>
      </c>
      <c r="AG40" s="56">
        <f>データ入力・貼付シート!U61</f>
        <v>0</v>
      </c>
      <c r="AH40" s="126">
        <f>データ入力・貼付シート!V61</f>
        <v>0</v>
      </c>
      <c r="AI40" s="58">
        <f>データ入力・貼付シート!W61</f>
        <v>0</v>
      </c>
      <c r="AJ40" s="56">
        <f>データ入力・貼付シート!X61</f>
        <v>0</v>
      </c>
      <c r="AK40" s="59">
        <f>データ入力・貼付シート!Y61</f>
        <v>0</v>
      </c>
      <c r="AL40" s="60" t="str">
        <f t="shared" si="1"/>
        <v/>
      </c>
      <c r="AM40" s="60">
        <f t="shared" si="2"/>
        <v>0</v>
      </c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54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</row>
    <row r="41" spans="1:89" s="16" customFormat="1" ht="45.75" customHeight="1" x14ac:dyDescent="0.2">
      <c r="A41" s="49">
        <v>19</v>
      </c>
      <c r="B41" s="286">
        <f>データ入力・貼付シート!B62</f>
        <v>0</v>
      </c>
      <c r="C41" s="287"/>
      <c r="D41" s="287"/>
      <c r="E41" s="287"/>
      <c r="F41" s="304">
        <f>データ入力・貼付シート!C62</f>
        <v>0</v>
      </c>
      <c r="G41" s="305"/>
      <c r="H41" s="305"/>
      <c r="I41" s="305"/>
      <c r="J41" s="305"/>
      <c r="K41" s="305"/>
      <c r="L41" s="305"/>
      <c r="M41" s="305"/>
      <c r="N41" s="305"/>
      <c r="O41" s="306"/>
      <c r="P41" s="287">
        <f>データ入力・貼付シート!D62</f>
        <v>0</v>
      </c>
      <c r="Q41" s="287"/>
      <c r="R41" s="287"/>
      <c r="S41" s="287"/>
      <c r="T41" s="288"/>
      <c r="U41" s="55">
        <f>データ入力・貼付シート!F62</f>
        <v>0</v>
      </c>
      <c r="V41" s="137">
        <f>データ入力・貼付シート!I62</f>
        <v>0</v>
      </c>
      <c r="W41" s="138">
        <f>データ入力・貼付シート!J62</f>
        <v>0</v>
      </c>
      <c r="X41" s="138">
        <f>データ入力・貼付シート!K62</f>
        <v>0</v>
      </c>
      <c r="Y41" s="138">
        <f>データ入力・貼付シート!L62</f>
        <v>0</v>
      </c>
      <c r="Z41" s="138">
        <f>データ入力・貼付シート!N62</f>
        <v>0</v>
      </c>
      <c r="AA41" s="137">
        <f>データ入力・貼付シート!O62</f>
        <v>0</v>
      </c>
      <c r="AB41" s="139">
        <f>データ入力・貼付シート!P62</f>
        <v>0</v>
      </c>
      <c r="AC41" s="140">
        <f>データ入力・貼付シート!Q62</f>
        <v>0</v>
      </c>
      <c r="AD41" s="138">
        <f>データ入力・貼付シート!R62</f>
        <v>0</v>
      </c>
      <c r="AE41" s="138">
        <f>データ入力・貼付シート!S62</f>
        <v>0</v>
      </c>
      <c r="AF41" s="138">
        <f>データ入力・貼付シート!T62</f>
        <v>0</v>
      </c>
      <c r="AG41" s="137">
        <f>データ入力・貼付シート!U62</f>
        <v>0</v>
      </c>
      <c r="AH41" s="139">
        <f>データ入力・貼付シート!V62</f>
        <v>0</v>
      </c>
      <c r="AI41" s="140">
        <f>データ入力・貼付シート!W62</f>
        <v>0</v>
      </c>
      <c r="AJ41" s="137">
        <f>データ入力・貼付シート!X62</f>
        <v>0</v>
      </c>
      <c r="AK41" s="141">
        <f>データ入力・貼付シート!Y62</f>
        <v>0</v>
      </c>
      <c r="AL41" s="60" t="str">
        <f t="shared" si="1"/>
        <v/>
      </c>
      <c r="AM41" s="60">
        <f t="shared" si="2"/>
        <v>0</v>
      </c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54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</row>
    <row r="42" spans="1:89" s="16" customFormat="1" ht="45.75" customHeight="1" thickBot="1" x14ac:dyDescent="0.25">
      <c r="A42" s="61">
        <v>20</v>
      </c>
      <c r="B42" s="272">
        <f>データ入力・貼付シート!B63</f>
        <v>0</v>
      </c>
      <c r="C42" s="273"/>
      <c r="D42" s="273"/>
      <c r="E42" s="273"/>
      <c r="F42" s="274">
        <f>データ入力・貼付シート!C63</f>
        <v>0</v>
      </c>
      <c r="G42" s="275"/>
      <c r="H42" s="275"/>
      <c r="I42" s="275"/>
      <c r="J42" s="275"/>
      <c r="K42" s="275"/>
      <c r="L42" s="275"/>
      <c r="M42" s="275"/>
      <c r="N42" s="275"/>
      <c r="O42" s="276"/>
      <c r="P42" s="273">
        <f>データ入力・貼付シート!D63</f>
        <v>0</v>
      </c>
      <c r="Q42" s="273"/>
      <c r="R42" s="273"/>
      <c r="S42" s="273"/>
      <c r="T42" s="289"/>
      <c r="U42" s="62">
        <f>データ入力・貼付シート!F63</f>
        <v>0</v>
      </c>
      <c r="V42" s="63">
        <f>データ入力・貼付シート!I63</f>
        <v>0</v>
      </c>
      <c r="W42" s="64">
        <f>データ入力・貼付シート!J63</f>
        <v>0</v>
      </c>
      <c r="X42" s="64">
        <f>データ入力・貼付シート!K63</f>
        <v>0</v>
      </c>
      <c r="Y42" s="64">
        <f>データ入力・貼付シート!L63</f>
        <v>0</v>
      </c>
      <c r="Z42" s="64">
        <f>データ入力・貼付シート!N63</f>
        <v>0</v>
      </c>
      <c r="AA42" s="63">
        <f>データ入力・貼付シート!O63</f>
        <v>0</v>
      </c>
      <c r="AB42" s="127">
        <f>データ入力・貼付シート!P63</f>
        <v>0</v>
      </c>
      <c r="AC42" s="65">
        <f>データ入力・貼付シート!Q63</f>
        <v>0</v>
      </c>
      <c r="AD42" s="64">
        <f>データ入力・貼付シート!R63</f>
        <v>0</v>
      </c>
      <c r="AE42" s="64">
        <f>データ入力・貼付シート!S63</f>
        <v>0</v>
      </c>
      <c r="AF42" s="64">
        <f>データ入力・貼付シート!T63</f>
        <v>0</v>
      </c>
      <c r="AG42" s="63">
        <f>データ入力・貼付シート!U63</f>
        <v>0</v>
      </c>
      <c r="AH42" s="127">
        <f>データ入力・貼付シート!V63</f>
        <v>0</v>
      </c>
      <c r="AI42" s="65">
        <f>データ入力・貼付シート!W63</f>
        <v>0</v>
      </c>
      <c r="AJ42" s="63">
        <f>データ入力・貼付シート!X63</f>
        <v>0</v>
      </c>
      <c r="AK42" s="66">
        <f>データ入力・貼付シート!Y63</f>
        <v>0</v>
      </c>
      <c r="AL42" s="60" t="str">
        <f t="shared" si="1"/>
        <v/>
      </c>
      <c r="AM42" s="60">
        <f t="shared" si="2"/>
        <v>0</v>
      </c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54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</row>
    <row r="43" spans="1:89" s="73" customFormat="1" ht="17.25" customHeight="1" x14ac:dyDescent="0.2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70"/>
      <c r="AR43" s="70"/>
      <c r="AS43" s="70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0"/>
      <c r="BK43" s="70"/>
      <c r="BL43" s="70"/>
      <c r="BM43" s="70"/>
      <c r="BN43" s="70"/>
      <c r="BO43" s="70"/>
      <c r="BP43" s="70"/>
      <c r="BQ43" s="70"/>
      <c r="BR43" s="72"/>
    </row>
    <row r="44" spans="1:89" s="73" customFormat="1" ht="27" customHeight="1" x14ac:dyDescent="0.2">
      <c r="B44" s="74" t="s">
        <v>10</v>
      </c>
      <c r="C44" s="75" t="s">
        <v>12</v>
      </c>
      <c r="D44" s="76">
        <f>COUNTIF($AL$23:$AL$91,1)</f>
        <v>0</v>
      </c>
      <c r="E44" s="75" t="s">
        <v>13</v>
      </c>
      <c r="F44" s="75" t="s">
        <v>14</v>
      </c>
      <c r="G44" s="77" t="s">
        <v>47</v>
      </c>
      <c r="H44" s="77"/>
      <c r="I44" s="74" t="s">
        <v>11</v>
      </c>
      <c r="J44" s="75" t="s">
        <v>15</v>
      </c>
      <c r="K44" s="76">
        <f>COUNTIF($AL$121:$AL$189,2)</f>
        <v>0</v>
      </c>
      <c r="L44" s="75" t="s">
        <v>16</v>
      </c>
      <c r="M44" s="75" t="s">
        <v>14</v>
      </c>
      <c r="N44" s="78" t="s">
        <v>48</v>
      </c>
      <c r="Q44" s="270" t="s">
        <v>17</v>
      </c>
      <c r="R44" s="270"/>
      <c r="S44" s="270"/>
      <c r="T44" s="270"/>
      <c r="U44" s="75" t="s">
        <v>50</v>
      </c>
      <c r="V44" s="76">
        <f>$D$44+$K$44</f>
        <v>0</v>
      </c>
      <c r="W44" s="75" t="s">
        <v>49</v>
      </c>
      <c r="X44" s="75" t="s">
        <v>14</v>
      </c>
      <c r="Y44" s="75"/>
      <c r="AC44" s="80"/>
      <c r="AD44" s="74" t="s">
        <v>81</v>
      </c>
      <c r="AE44" s="74"/>
      <c r="AF44" s="75" t="s">
        <v>50</v>
      </c>
      <c r="AG44" s="241">
        <f>SUM($AM$23:$AM$189)</f>
        <v>0</v>
      </c>
      <c r="AH44" s="241"/>
      <c r="AI44" s="75" t="s">
        <v>16</v>
      </c>
      <c r="AJ44" s="80" t="s">
        <v>84</v>
      </c>
      <c r="AQ44" s="81"/>
      <c r="AR44" s="81"/>
      <c r="AS44" s="81"/>
      <c r="AT44" s="81"/>
      <c r="AU44" s="81"/>
    </row>
    <row r="45" spans="1:89" s="73" customFormat="1" ht="27" customHeight="1" x14ac:dyDescent="0.2">
      <c r="AC45" s="80"/>
      <c r="AD45" s="74" t="s">
        <v>82</v>
      </c>
      <c r="AE45" s="74"/>
      <c r="AF45" s="75" t="s">
        <v>50</v>
      </c>
      <c r="AG45" s="240">
        <f>SUM($AL$15:$AL$18,$AL$113:$AL$116)</f>
        <v>0</v>
      </c>
      <c r="AH45" s="240"/>
      <c r="AI45" s="75" t="s">
        <v>16</v>
      </c>
      <c r="AJ45" s="80" t="s">
        <v>84</v>
      </c>
      <c r="AQ45" s="81"/>
      <c r="AR45" s="81"/>
      <c r="AS45" s="81"/>
      <c r="AT45" s="81"/>
      <c r="AU45" s="81"/>
    </row>
    <row r="46" spans="1:89" s="73" customFormat="1" ht="27" customHeight="1" x14ac:dyDescent="0.2">
      <c r="A46" s="73" t="s">
        <v>33</v>
      </c>
      <c r="B46" s="80" t="s">
        <v>9</v>
      </c>
      <c r="C46" s="80"/>
      <c r="AQ46" s="81"/>
      <c r="AR46" s="81"/>
      <c r="AS46" s="81"/>
      <c r="AT46" s="81"/>
      <c r="AU46" s="81"/>
    </row>
    <row r="47" spans="1:89" s="73" customFormat="1" ht="27" customHeight="1" x14ac:dyDescent="0.2">
      <c r="A47" s="73" t="s">
        <v>34</v>
      </c>
      <c r="B47" s="80" t="s">
        <v>133</v>
      </c>
      <c r="C47" s="80"/>
      <c r="K47" s="82"/>
      <c r="L47" s="82"/>
    </row>
    <row r="48" spans="1:89" s="73" customFormat="1" ht="27" customHeight="1" x14ac:dyDescent="0.2">
      <c r="D48" s="74" t="s">
        <v>137</v>
      </c>
      <c r="E48" s="271">
        <f>データ入力・貼付シート!$E$20</f>
        <v>0</v>
      </c>
      <c r="F48" s="271"/>
      <c r="G48" s="80" t="s">
        <v>6</v>
      </c>
      <c r="H48" s="271">
        <f>データ入力・貼付シート!$G$20</f>
        <v>0</v>
      </c>
      <c r="I48" s="271"/>
      <c r="J48" s="80" t="s">
        <v>7</v>
      </c>
      <c r="K48" s="271">
        <f>データ入力・貼付シート!$I$20</f>
        <v>0</v>
      </c>
      <c r="L48" s="271"/>
      <c r="M48" s="80" t="s">
        <v>8</v>
      </c>
      <c r="AO48" s="83"/>
      <c r="AP48" s="69"/>
    </row>
    <row r="49" spans="1:71" s="73" customFormat="1" ht="38.25" customHeight="1" x14ac:dyDescent="0.2">
      <c r="I49" s="417">
        <f>データ入力・貼付シート!$D$2</f>
        <v>0</v>
      </c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84"/>
      <c r="V49" s="84"/>
      <c r="W49" s="416" t="s">
        <v>111</v>
      </c>
      <c r="X49" s="416"/>
      <c r="Y49" s="84"/>
      <c r="Z49" s="85"/>
      <c r="AA49" s="218">
        <f>データ入力・貼付シート!$D$8</f>
        <v>0</v>
      </c>
      <c r="AB49" s="218"/>
      <c r="AC49" s="218"/>
      <c r="AD49" s="218"/>
      <c r="AE49" s="218"/>
      <c r="AF49" s="218"/>
      <c r="AG49" s="218"/>
      <c r="AH49" s="218"/>
      <c r="AI49" s="218"/>
      <c r="AM49" s="86"/>
      <c r="AN49" s="86"/>
      <c r="AO49" s="69"/>
      <c r="AP49" s="69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</row>
    <row r="50" spans="1:71" s="16" customFormat="1" ht="51.75" customHeight="1" thickBot="1" x14ac:dyDescent="0.25">
      <c r="A50" s="15" t="s">
        <v>131</v>
      </c>
      <c r="V50" s="17"/>
      <c r="W50" s="17"/>
      <c r="X50" s="17"/>
      <c r="Y50" s="17"/>
      <c r="Z50" s="17"/>
      <c r="AG50" s="227"/>
      <c r="AH50" s="227"/>
      <c r="AI50" s="227"/>
      <c r="AJ50" s="227"/>
      <c r="AK50" s="227"/>
      <c r="AQ50" s="219" t="s">
        <v>28</v>
      </c>
      <c r="AR50" s="219" t="s">
        <v>29</v>
      </c>
      <c r="AS50" s="219" t="s">
        <v>30</v>
      </c>
      <c r="AT50" s="219" t="s">
        <v>31</v>
      </c>
      <c r="AV50" s="219" t="s">
        <v>35</v>
      </c>
      <c r="AW50" s="219" t="s">
        <v>36</v>
      </c>
      <c r="AX50" s="219" t="s">
        <v>37</v>
      </c>
      <c r="AY50" s="219" t="s">
        <v>38</v>
      </c>
      <c r="AZ50" s="219" t="s">
        <v>40</v>
      </c>
      <c r="BA50" s="219" t="s">
        <v>39</v>
      </c>
    </row>
    <row r="51" spans="1:71" s="16" customFormat="1" ht="40.5" customHeight="1" x14ac:dyDescent="0.2">
      <c r="H51" s="248" t="s">
        <v>136</v>
      </c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50"/>
      <c r="AB51" s="124"/>
      <c r="AC51" s="19"/>
      <c r="AD51" s="19"/>
      <c r="AE51" s="19"/>
      <c r="AG51" s="381">
        <f>データ入力・貼付シート!$D$9</f>
        <v>0</v>
      </c>
      <c r="AH51" s="381"/>
      <c r="AI51" s="382"/>
      <c r="AJ51" s="382"/>
      <c r="AK51" s="382"/>
      <c r="AQ51" s="219"/>
      <c r="AR51" s="219"/>
      <c r="AS51" s="219"/>
      <c r="AT51" s="219"/>
      <c r="AV51" s="219"/>
      <c r="AW51" s="219"/>
      <c r="AX51" s="219"/>
      <c r="AY51" s="219"/>
      <c r="AZ51" s="219"/>
      <c r="BA51" s="219"/>
    </row>
    <row r="52" spans="1:71" s="16" customFormat="1" ht="40.5" customHeight="1" thickBot="1" x14ac:dyDescent="0.25">
      <c r="H52" s="251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3"/>
      <c r="AB52" s="124"/>
      <c r="AC52" s="19"/>
      <c r="AD52" s="19"/>
      <c r="AE52" s="19"/>
      <c r="AG52" s="382"/>
      <c r="AH52" s="382"/>
      <c r="AI52" s="382"/>
      <c r="AJ52" s="382"/>
      <c r="AK52" s="382"/>
      <c r="AQ52" s="219"/>
      <c r="AR52" s="219"/>
      <c r="AS52" s="219"/>
      <c r="AT52" s="219"/>
      <c r="AV52" s="219"/>
      <c r="AW52" s="219"/>
      <c r="AX52" s="219"/>
      <c r="AY52" s="219"/>
      <c r="AZ52" s="219"/>
      <c r="BA52" s="219"/>
    </row>
    <row r="53" spans="1:71" s="16" customFormat="1" ht="38.25" customHeight="1" x14ac:dyDescent="0.2">
      <c r="A53" s="358" t="s">
        <v>41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20"/>
      <c r="AM53" s="20"/>
      <c r="AN53" s="20"/>
      <c r="AO53" s="20"/>
      <c r="AP53" s="20"/>
      <c r="AQ53" s="219"/>
      <c r="AR53" s="219"/>
      <c r="AS53" s="219"/>
      <c r="AT53" s="219"/>
      <c r="AV53" s="219"/>
      <c r="AW53" s="219"/>
      <c r="AX53" s="219"/>
      <c r="AY53" s="219"/>
      <c r="AZ53" s="219"/>
      <c r="BA53" s="219"/>
    </row>
    <row r="54" spans="1:71" s="16" customFormat="1" ht="21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S54" s="20"/>
      <c r="AA54" s="22"/>
      <c r="AB54" s="22"/>
      <c r="AC54" s="359" t="s">
        <v>46</v>
      </c>
      <c r="AD54" s="360"/>
      <c r="AE54" s="360"/>
      <c r="AF54" s="360"/>
      <c r="AG54" s="360"/>
      <c r="AH54" s="360"/>
      <c r="AI54" s="360"/>
      <c r="AJ54" s="360"/>
      <c r="AK54" s="361"/>
      <c r="AQ54" s="219"/>
      <c r="AR54" s="219"/>
      <c r="AS54" s="219"/>
      <c r="AT54" s="219"/>
      <c r="AV54" s="219"/>
      <c r="AW54" s="219"/>
      <c r="AX54" s="219"/>
      <c r="AY54" s="219"/>
      <c r="AZ54" s="219"/>
      <c r="BA54" s="219"/>
    </row>
    <row r="55" spans="1:71" s="16" customFormat="1" ht="27" customHeight="1" thickBot="1" x14ac:dyDescent="0.25">
      <c r="AA55" s="128"/>
      <c r="AB55" s="22"/>
      <c r="AC55" s="362"/>
      <c r="AD55" s="363"/>
      <c r="AE55" s="363"/>
      <c r="AF55" s="363"/>
      <c r="AG55" s="363"/>
      <c r="AH55" s="363"/>
      <c r="AI55" s="363"/>
      <c r="AJ55" s="363"/>
      <c r="AK55" s="364"/>
      <c r="AQ55" s="219"/>
      <c r="AR55" s="219"/>
      <c r="AS55" s="219"/>
      <c r="AT55" s="219"/>
      <c r="AV55" s="219"/>
      <c r="AW55" s="219"/>
      <c r="AX55" s="219"/>
      <c r="AY55" s="219"/>
      <c r="AZ55" s="219"/>
      <c r="BA55" s="219"/>
    </row>
    <row r="56" spans="1:71" s="16" customFormat="1" ht="27" customHeight="1" x14ac:dyDescent="0.2">
      <c r="A56" s="365" t="s">
        <v>19</v>
      </c>
      <c r="B56" s="366"/>
      <c r="C56" s="367"/>
      <c r="D56" s="368" t="str">
        <f>PHONETIC(データ入力・貼付シート!$D$2)</f>
        <v/>
      </c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7"/>
      <c r="R56" s="245" t="s">
        <v>22</v>
      </c>
      <c r="S56" s="246"/>
      <c r="T56" s="246"/>
      <c r="U56" s="246"/>
      <c r="V56" s="246"/>
      <c r="W56" s="246"/>
      <c r="X56" s="246"/>
      <c r="Y56" s="246"/>
      <c r="Z56" s="246"/>
      <c r="AA56" s="246"/>
      <c r="AB56" s="247"/>
      <c r="AC56" s="245" t="s">
        <v>87</v>
      </c>
      <c r="AD56" s="246"/>
      <c r="AE56" s="246"/>
      <c r="AF56" s="246"/>
      <c r="AG56" s="246"/>
      <c r="AH56" s="246"/>
      <c r="AI56" s="246"/>
      <c r="AJ56" s="246"/>
      <c r="AK56" s="357"/>
      <c r="AL56" s="23"/>
      <c r="AM56" s="23"/>
      <c r="AN56" s="23"/>
      <c r="AO56" s="23"/>
      <c r="AP56" s="23"/>
      <c r="AQ56" s="219"/>
      <c r="AR56" s="219"/>
      <c r="AS56" s="219"/>
      <c r="AT56" s="219"/>
      <c r="AV56" s="219"/>
      <c r="AW56" s="219"/>
      <c r="AX56" s="219"/>
      <c r="AY56" s="219"/>
      <c r="AZ56" s="219"/>
      <c r="BA56" s="219"/>
    </row>
    <row r="57" spans="1:71" s="16" customFormat="1" ht="27" customHeight="1" x14ac:dyDescent="0.2">
      <c r="A57" s="383" t="s">
        <v>26</v>
      </c>
      <c r="B57" s="384"/>
      <c r="C57" s="385"/>
      <c r="D57" s="308">
        <f>データ入力・貼付シート!$D$2</f>
        <v>0</v>
      </c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10"/>
      <c r="R57" s="296">
        <f>データ入力・貼付シート!$D$5</f>
        <v>0</v>
      </c>
      <c r="S57" s="297"/>
      <c r="T57" s="297"/>
      <c r="U57" s="297"/>
      <c r="V57" s="297"/>
      <c r="W57" s="297"/>
      <c r="X57" s="297"/>
      <c r="Y57" s="297"/>
      <c r="Z57" s="297"/>
      <c r="AA57" s="297"/>
      <c r="AB57" s="298"/>
      <c r="AC57" s="24" t="s">
        <v>88</v>
      </c>
      <c r="AD57" s="314">
        <f>データ入力・貼付シート!$D$6</f>
        <v>0</v>
      </c>
      <c r="AE57" s="314"/>
      <c r="AF57" s="314"/>
      <c r="AG57" s="314"/>
      <c r="AH57" s="314"/>
      <c r="AI57" s="314"/>
      <c r="AJ57" s="314"/>
      <c r="AK57" s="315"/>
      <c r="AL57" s="25"/>
      <c r="AM57" s="25"/>
      <c r="AN57" s="25"/>
      <c r="AO57" s="25"/>
      <c r="AP57" s="25"/>
      <c r="AQ57" s="219"/>
      <c r="AR57" s="219"/>
      <c r="AS57" s="219"/>
      <c r="AT57" s="219"/>
      <c r="AV57" s="219"/>
      <c r="AW57" s="219"/>
      <c r="AX57" s="219"/>
      <c r="AY57" s="219"/>
      <c r="AZ57" s="219"/>
      <c r="BA57" s="219"/>
    </row>
    <row r="58" spans="1:71" s="16" customFormat="1" ht="27" customHeight="1" x14ac:dyDescent="0.2">
      <c r="A58" s="386"/>
      <c r="B58" s="387"/>
      <c r="C58" s="388"/>
      <c r="D58" s="311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3"/>
      <c r="R58" s="299"/>
      <c r="S58" s="300"/>
      <c r="T58" s="300"/>
      <c r="U58" s="300"/>
      <c r="V58" s="300"/>
      <c r="W58" s="300"/>
      <c r="X58" s="300"/>
      <c r="Y58" s="300"/>
      <c r="Z58" s="300"/>
      <c r="AA58" s="300"/>
      <c r="AB58" s="301"/>
      <c r="AC58" s="26" t="s">
        <v>23</v>
      </c>
      <c r="AD58" s="316">
        <f>データ入力・貼付シート!$D$7</f>
        <v>0</v>
      </c>
      <c r="AE58" s="316"/>
      <c r="AF58" s="316"/>
      <c r="AG58" s="316"/>
      <c r="AH58" s="316"/>
      <c r="AI58" s="316"/>
      <c r="AJ58" s="316"/>
      <c r="AK58" s="317"/>
      <c r="AL58" s="25"/>
      <c r="AM58" s="25"/>
      <c r="AN58" s="25"/>
      <c r="AO58" s="25"/>
      <c r="AP58" s="25"/>
      <c r="AQ58" s="219"/>
      <c r="AR58" s="219"/>
      <c r="AS58" s="219"/>
      <c r="AT58" s="219"/>
      <c r="AV58" s="219"/>
      <c r="AW58" s="219"/>
      <c r="AX58" s="219"/>
      <c r="AY58" s="219"/>
      <c r="AZ58" s="219"/>
      <c r="BA58" s="219"/>
    </row>
    <row r="59" spans="1:71" s="16" customFormat="1" ht="36.75" customHeight="1" x14ac:dyDescent="0.2">
      <c r="A59" s="379" t="s">
        <v>51</v>
      </c>
      <c r="B59" s="380"/>
      <c r="C59" s="380"/>
      <c r="D59" s="242" t="s">
        <v>18</v>
      </c>
      <c r="E59" s="220"/>
      <c r="F59" s="220"/>
      <c r="G59" s="220"/>
      <c r="H59" s="220"/>
      <c r="I59" s="243"/>
      <c r="J59" s="244" t="s">
        <v>25</v>
      </c>
      <c r="K59" s="220"/>
      <c r="L59" s="220"/>
      <c r="M59" s="221"/>
      <c r="N59" s="242" t="s">
        <v>19</v>
      </c>
      <c r="O59" s="243"/>
      <c r="P59" s="244">
        <f>データ入力・貼付シート!$D$12</f>
        <v>0</v>
      </c>
      <c r="Q59" s="220"/>
      <c r="R59" s="220"/>
      <c r="S59" s="220"/>
      <c r="T59" s="220"/>
      <c r="U59" s="220"/>
      <c r="V59" s="220"/>
      <c r="W59" s="220"/>
      <c r="X59" s="220"/>
      <c r="Y59" s="220"/>
      <c r="Z59" s="221"/>
      <c r="AA59" s="27" t="s">
        <v>27</v>
      </c>
      <c r="AB59" s="242" t="s">
        <v>24</v>
      </c>
      <c r="AC59" s="243"/>
      <c r="AD59" s="244">
        <f>データ入力・貼付シート!$D$17</f>
        <v>0</v>
      </c>
      <c r="AE59" s="220"/>
      <c r="AF59" s="220"/>
      <c r="AG59" s="220"/>
      <c r="AH59" s="220"/>
      <c r="AI59" s="220"/>
      <c r="AJ59" s="243"/>
      <c r="AK59" s="28" t="s">
        <v>27</v>
      </c>
      <c r="AL59" s="23"/>
      <c r="AM59" s="23"/>
      <c r="AN59" s="23"/>
      <c r="AO59" s="23"/>
      <c r="AQ59" s="219"/>
      <c r="AR59" s="219"/>
      <c r="AS59" s="219"/>
      <c r="AT59" s="219"/>
      <c r="AV59" s="219"/>
      <c r="AW59" s="219"/>
      <c r="AX59" s="219"/>
      <c r="AY59" s="219"/>
      <c r="AZ59" s="219"/>
      <c r="BA59" s="219"/>
    </row>
    <row r="60" spans="1:71" s="16" customFormat="1" ht="27" customHeight="1" x14ac:dyDescent="0.2">
      <c r="A60" s="277" t="str">
        <f>CONCATENATE(データ入力・貼付シート!$T$10,データ入力・貼付シート!$D$10)</f>
        <v>４７</v>
      </c>
      <c r="B60" s="278"/>
      <c r="C60" s="279"/>
      <c r="D60" s="369">
        <f>データ入力・貼付シート!$D$3</f>
        <v>0</v>
      </c>
      <c r="E60" s="278"/>
      <c r="F60" s="278"/>
      <c r="G60" s="278"/>
      <c r="H60" s="278"/>
      <c r="I60" s="370"/>
      <c r="J60" s="375">
        <f>データ入力・貼付シート!$D$4</f>
        <v>0</v>
      </c>
      <c r="K60" s="278"/>
      <c r="L60" s="278"/>
      <c r="M60" s="279"/>
      <c r="N60" s="228" t="s">
        <v>52</v>
      </c>
      <c r="O60" s="229"/>
      <c r="P60" s="290">
        <f>データ入力・貼付シート!$D$11</f>
        <v>0</v>
      </c>
      <c r="Q60" s="291"/>
      <c r="R60" s="291"/>
      <c r="S60" s="291"/>
      <c r="T60" s="291"/>
      <c r="U60" s="291"/>
      <c r="V60" s="291"/>
      <c r="W60" s="291"/>
      <c r="X60" s="392" t="str">
        <f>データ入力・貼付シート!$D$14</f>
        <v>教諭</v>
      </c>
      <c r="Y60" s="392"/>
      <c r="Z60" s="393"/>
      <c r="AA60" s="389">
        <f>データ入力・貼付シート!$D$13</f>
        <v>0</v>
      </c>
      <c r="AB60" s="228" t="s">
        <v>132</v>
      </c>
      <c r="AC60" s="229"/>
      <c r="AD60" s="234">
        <f>データ入力・貼付シート!$D$16</f>
        <v>0</v>
      </c>
      <c r="AE60" s="235"/>
      <c r="AF60" s="235"/>
      <c r="AG60" s="235"/>
      <c r="AH60" s="235"/>
      <c r="AI60" s="235"/>
      <c r="AJ60" s="118"/>
      <c r="AK60" s="224">
        <f>データ入力・貼付シート!$D$18</f>
        <v>0</v>
      </c>
      <c r="AL60" s="29"/>
      <c r="AM60" s="29"/>
      <c r="AN60" s="29"/>
      <c r="AO60" s="29"/>
      <c r="AQ60" s="219"/>
      <c r="AR60" s="219"/>
      <c r="AS60" s="219"/>
      <c r="AT60" s="219"/>
      <c r="AU60" s="16" t="e">
        <f>COUNTIF(#REF!,"記入ミス")</f>
        <v>#REF!</v>
      </c>
      <c r="AV60" s="219"/>
      <c r="AW60" s="219"/>
      <c r="AX60" s="219"/>
      <c r="AY60" s="219"/>
      <c r="AZ60" s="219"/>
      <c r="BA60" s="219"/>
    </row>
    <row r="61" spans="1:71" s="16" customFormat="1" ht="13.5" customHeight="1" x14ac:dyDescent="0.2">
      <c r="A61" s="280"/>
      <c r="B61" s="281"/>
      <c r="C61" s="282"/>
      <c r="D61" s="371"/>
      <c r="E61" s="281"/>
      <c r="F61" s="281"/>
      <c r="G61" s="281"/>
      <c r="H61" s="281"/>
      <c r="I61" s="372"/>
      <c r="J61" s="376"/>
      <c r="K61" s="281"/>
      <c r="L61" s="281"/>
      <c r="M61" s="282"/>
      <c r="N61" s="230"/>
      <c r="O61" s="231"/>
      <c r="P61" s="292"/>
      <c r="Q61" s="293"/>
      <c r="R61" s="293"/>
      <c r="S61" s="293"/>
      <c r="T61" s="293"/>
      <c r="U61" s="293"/>
      <c r="V61" s="293"/>
      <c r="W61" s="293"/>
      <c r="X61" s="394"/>
      <c r="Y61" s="394"/>
      <c r="Z61" s="395"/>
      <c r="AA61" s="390"/>
      <c r="AB61" s="230"/>
      <c r="AC61" s="231"/>
      <c r="AD61" s="236"/>
      <c r="AE61" s="237"/>
      <c r="AF61" s="237"/>
      <c r="AG61" s="237"/>
      <c r="AH61" s="237"/>
      <c r="AI61" s="237"/>
      <c r="AJ61" s="119"/>
      <c r="AK61" s="225"/>
      <c r="AL61" s="29"/>
      <c r="AM61" s="29"/>
      <c r="AN61" s="29"/>
      <c r="AO61" s="29"/>
      <c r="AQ61" s="219"/>
      <c r="AR61" s="219"/>
      <c r="AS61" s="219"/>
      <c r="AT61" s="219"/>
      <c r="AV61" s="219"/>
      <c r="AW61" s="219"/>
      <c r="AX61" s="219"/>
      <c r="AY61" s="219"/>
      <c r="AZ61" s="219"/>
      <c r="BA61" s="219"/>
    </row>
    <row r="62" spans="1:71" s="16" customFormat="1" ht="23.25" customHeight="1" thickBot="1" x14ac:dyDescent="0.25">
      <c r="A62" s="283"/>
      <c r="B62" s="284"/>
      <c r="C62" s="285"/>
      <c r="D62" s="373"/>
      <c r="E62" s="284"/>
      <c r="F62" s="284"/>
      <c r="G62" s="284"/>
      <c r="H62" s="284"/>
      <c r="I62" s="374"/>
      <c r="J62" s="377"/>
      <c r="K62" s="284"/>
      <c r="L62" s="284"/>
      <c r="M62" s="285"/>
      <c r="N62" s="232"/>
      <c r="O62" s="233"/>
      <c r="P62" s="378" t="s">
        <v>80</v>
      </c>
      <c r="Q62" s="302"/>
      <c r="R62" s="302"/>
      <c r="S62" s="302">
        <f>データ入力・貼付シート!$D$15</f>
        <v>0</v>
      </c>
      <c r="T62" s="302"/>
      <c r="U62" s="302"/>
      <c r="V62" s="302"/>
      <c r="W62" s="302"/>
      <c r="X62" s="302"/>
      <c r="Y62" s="302"/>
      <c r="Z62" s="303"/>
      <c r="AA62" s="391"/>
      <c r="AB62" s="232"/>
      <c r="AC62" s="233"/>
      <c r="AD62" s="238"/>
      <c r="AE62" s="239"/>
      <c r="AF62" s="239"/>
      <c r="AG62" s="239"/>
      <c r="AH62" s="239"/>
      <c r="AI62" s="239"/>
      <c r="AJ62" s="120"/>
      <c r="AK62" s="226"/>
      <c r="AL62" s="29"/>
      <c r="AM62" s="29"/>
      <c r="AN62" s="29"/>
      <c r="AO62" s="29"/>
      <c r="AQ62" s="219"/>
      <c r="AR62" s="219"/>
      <c r="AS62" s="219"/>
      <c r="AT62" s="219"/>
      <c r="AU62" s="34" t="s">
        <v>32</v>
      </c>
      <c r="AV62" s="219"/>
      <c r="AW62" s="219"/>
      <c r="AX62" s="219"/>
      <c r="AY62" s="219"/>
      <c r="AZ62" s="219"/>
      <c r="BA62" s="219"/>
    </row>
    <row r="63" spans="1:71" s="16" customFormat="1" ht="23.25" customHeight="1" thickBot="1" x14ac:dyDescent="0.25">
      <c r="A63" s="35"/>
      <c r="B63" s="35"/>
      <c r="C63" s="35"/>
      <c r="D63" s="35"/>
      <c r="E63" s="35"/>
      <c r="F63" s="36"/>
      <c r="G63" s="37"/>
      <c r="H63" s="36"/>
      <c r="I63" s="36"/>
      <c r="J63" s="36"/>
      <c r="K63" s="38"/>
      <c r="L63" s="38"/>
      <c r="M63" s="38"/>
      <c r="N63" s="38"/>
      <c r="O63" s="38"/>
      <c r="P63" s="39"/>
      <c r="Q63" s="39"/>
      <c r="R63" s="40"/>
      <c r="S63" s="40"/>
      <c r="T63" s="40"/>
      <c r="U63" s="40"/>
      <c r="V63" s="40"/>
      <c r="W63" s="40"/>
      <c r="X63" s="40"/>
      <c r="Y63" s="40"/>
      <c r="Z63" s="40"/>
      <c r="AA63" s="39"/>
      <c r="AB63" s="39"/>
      <c r="AC63" s="39"/>
      <c r="AD63" s="41"/>
      <c r="AE63" s="41"/>
      <c r="AF63" s="42"/>
      <c r="AG63" s="42"/>
      <c r="AH63" s="42"/>
      <c r="AI63" s="43"/>
      <c r="AJ63" s="43"/>
      <c r="AK63" s="43"/>
      <c r="AL63" s="29"/>
      <c r="AM63" s="29"/>
      <c r="AN63" s="29"/>
      <c r="AO63" s="29"/>
      <c r="AP63" s="44"/>
      <c r="AQ63" s="18"/>
      <c r="AR63" s="18"/>
      <c r="AS63" s="18"/>
      <c r="AT63" s="18"/>
      <c r="AU63" s="34"/>
      <c r="AV63" s="18"/>
      <c r="AW63" s="18"/>
      <c r="AX63" s="18"/>
      <c r="AY63" s="18"/>
      <c r="AZ63" s="18"/>
      <c r="BA63" s="18"/>
    </row>
    <row r="64" spans="1:71" s="16" customFormat="1" ht="25.5" customHeight="1" x14ac:dyDescent="0.2">
      <c r="A64" s="396" t="s">
        <v>89</v>
      </c>
      <c r="B64" s="397"/>
      <c r="C64" s="397"/>
      <c r="D64" s="397"/>
      <c r="E64" s="397"/>
      <c r="F64" s="398"/>
      <c r="G64" s="30"/>
      <c r="H64" s="342" t="s">
        <v>43</v>
      </c>
      <c r="I64" s="343"/>
      <c r="J64" s="343"/>
      <c r="K64" s="343"/>
      <c r="L64" s="348">
        <f>データ入力・貼付シート!$B$27</f>
        <v>0</v>
      </c>
      <c r="M64" s="348"/>
      <c r="N64" s="348"/>
      <c r="O64" s="348"/>
      <c r="P64" s="348"/>
      <c r="Q64" s="348"/>
      <c r="R64" s="348"/>
      <c r="S64" s="348"/>
      <c r="T64" s="349"/>
      <c r="U64" s="354">
        <f>データ入力・貼付シート!$D$27</f>
        <v>0</v>
      </c>
      <c r="V64" s="355"/>
      <c r="W64" s="355"/>
      <c r="X64" s="355"/>
      <c r="Y64" s="355"/>
      <c r="Z64" s="355"/>
      <c r="AA64" s="356">
        <f>データ入力・貼付シート!$E$27</f>
        <v>0</v>
      </c>
      <c r="AB64" s="356"/>
      <c r="AC64" s="356"/>
      <c r="AD64" s="356"/>
      <c r="AE64" s="356"/>
      <c r="AF64" s="356"/>
      <c r="AG64" s="222">
        <f>データ入力・貼付シート!$G$27</f>
        <v>0</v>
      </c>
      <c r="AH64" s="222"/>
      <c r="AI64" s="222"/>
      <c r="AJ64" s="222"/>
      <c r="AK64" s="223"/>
      <c r="AR64" s="18"/>
      <c r="AS64" s="18"/>
      <c r="AT64" s="18"/>
      <c r="AU64" s="34"/>
      <c r="AV64" s="18"/>
      <c r="AW64" s="18"/>
      <c r="AX64" s="18"/>
      <c r="AY64" s="18"/>
      <c r="AZ64" s="18"/>
      <c r="BA64" s="18"/>
    </row>
    <row r="65" spans="1:89" s="16" customFormat="1" ht="25.5" customHeight="1" x14ac:dyDescent="0.2">
      <c r="A65" s="280"/>
      <c r="B65" s="281"/>
      <c r="C65" s="281"/>
      <c r="D65" s="281"/>
      <c r="E65" s="281"/>
      <c r="F65" s="399"/>
      <c r="G65" s="30"/>
      <c r="H65" s="408"/>
      <c r="I65" s="409"/>
      <c r="J65" s="409"/>
      <c r="K65" s="409"/>
      <c r="L65" s="404"/>
      <c r="M65" s="404"/>
      <c r="N65" s="404"/>
      <c r="O65" s="404"/>
      <c r="P65" s="404"/>
      <c r="Q65" s="404"/>
      <c r="R65" s="404"/>
      <c r="S65" s="404"/>
      <c r="T65" s="405"/>
      <c r="U65" s="333">
        <f>データ入力・貼付シート!$D$28</f>
        <v>0</v>
      </c>
      <c r="V65" s="334"/>
      <c r="W65" s="334"/>
      <c r="X65" s="334"/>
      <c r="Y65" s="334"/>
      <c r="Z65" s="335"/>
      <c r="AA65" s="336">
        <f>データ入力・貼付シート!$E$28</f>
        <v>0</v>
      </c>
      <c r="AB65" s="337"/>
      <c r="AC65" s="337"/>
      <c r="AD65" s="337"/>
      <c r="AE65" s="337"/>
      <c r="AF65" s="338"/>
      <c r="AG65" s="339">
        <f>データ入力・貼付シート!$G$28</f>
        <v>0</v>
      </c>
      <c r="AH65" s="340"/>
      <c r="AI65" s="340"/>
      <c r="AJ65" s="340"/>
      <c r="AK65" s="341"/>
      <c r="AR65" s="18"/>
      <c r="AS65" s="18"/>
      <c r="AT65" s="18"/>
      <c r="AU65" s="34"/>
      <c r="AV65" s="18"/>
      <c r="AW65" s="18"/>
      <c r="AX65" s="18"/>
      <c r="AY65" s="18"/>
      <c r="AZ65" s="18"/>
      <c r="BA65" s="18"/>
    </row>
    <row r="66" spans="1:89" s="16" customFormat="1" ht="25.5" customHeight="1" x14ac:dyDescent="0.2">
      <c r="A66" s="280"/>
      <c r="B66" s="281"/>
      <c r="C66" s="281"/>
      <c r="D66" s="281"/>
      <c r="E66" s="281"/>
      <c r="F66" s="399"/>
      <c r="G66" s="30"/>
      <c r="H66" s="408"/>
      <c r="I66" s="409"/>
      <c r="J66" s="409"/>
      <c r="K66" s="409"/>
      <c r="L66" s="404"/>
      <c r="M66" s="404"/>
      <c r="N66" s="404"/>
      <c r="O66" s="404"/>
      <c r="P66" s="404"/>
      <c r="Q66" s="404"/>
      <c r="R66" s="404"/>
      <c r="S66" s="404"/>
      <c r="T66" s="405"/>
      <c r="U66" s="333">
        <f>データ入力・貼付シート!$D$29</f>
        <v>0</v>
      </c>
      <c r="V66" s="334"/>
      <c r="W66" s="334"/>
      <c r="X66" s="334"/>
      <c r="Y66" s="334"/>
      <c r="Z66" s="335"/>
      <c r="AA66" s="336">
        <f>データ入力・貼付シート!$E$29</f>
        <v>0</v>
      </c>
      <c r="AB66" s="337"/>
      <c r="AC66" s="337"/>
      <c r="AD66" s="337"/>
      <c r="AE66" s="337"/>
      <c r="AF66" s="338"/>
      <c r="AG66" s="339">
        <f>データ入力・貼付シート!$G$29</f>
        <v>0</v>
      </c>
      <c r="AH66" s="340"/>
      <c r="AI66" s="340"/>
      <c r="AJ66" s="340"/>
      <c r="AK66" s="341"/>
      <c r="AR66" s="18"/>
      <c r="AS66" s="18"/>
      <c r="AT66" s="18"/>
      <c r="AU66" s="34"/>
      <c r="AV66" s="18"/>
      <c r="AW66" s="18"/>
      <c r="AX66" s="18"/>
      <c r="AY66" s="18"/>
      <c r="AZ66" s="18"/>
      <c r="BA66" s="18"/>
    </row>
    <row r="67" spans="1:89" s="16" customFormat="1" ht="25.5" customHeight="1" thickBot="1" x14ac:dyDescent="0.25">
      <c r="A67" s="280"/>
      <c r="B67" s="281"/>
      <c r="C67" s="281"/>
      <c r="D67" s="281"/>
      <c r="E67" s="281"/>
      <c r="F67" s="399"/>
      <c r="G67" s="30"/>
      <c r="H67" s="410"/>
      <c r="I67" s="411"/>
      <c r="J67" s="411"/>
      <c r="K67" s="411"/>
      <c r="L67" s="406"/>
      <c r="M67" s="406"/>
      <c r="N67" s="406"/>
      <c r="O67" s="406"/>
      <c r="P67" s="406"/>
      <c r="Q67" s="406"/>
      <c r="R67" s="406"/>
      <c r="S67" s="406"/>
      <c r="T67" s="407"/>
      <c r="U67" s="412">
        <f>データ入力・貼付シート!$D$30</f>
        <v>0</v>
      </c>
      <c r="V67" s="413"/>
      <c r="W67" s="413"/>
      <c r="X67" s="413"/>
      <c r="Y67" s="413"/>
      <c r="Z67" s="413"/>
      <c r="AA67" s="401">
        <f>データ入力・貼付シート!$E$30</f>
        <v>0</v>
      </c>
      <c r="AB67" s="401"/>
      <c r="AC67" s="401"/>
      <c r="AD67" s="401"/>
      <c r="AE67" s="401"/>
      <c r="AF67" s="401"/>
      <c r="AG67" s="402">
        <f>データ入力・貼付シート!$G$30</f>
        <v>0</v>
      </c>
      <c r="AH67" s="402"/>
      <c r="AI67" s="402"/>
      <c r="AJ67" s="402"/>
      <c r="AK67" s="403"/>
      <c r="AR67" s="18"/>
      <c r="AS67" s="18"/>
      <c r="AT67" s="18"/>
      <c r="AU67" s="34"/>
      <c r="AV67" s="18"/>
      <c r="AW67" s="18"/>
      <c r="AX67" s="18"/>
      <c r="AY67" s="18"/>
      <c r="AZ67" s="18"/>
      <c r="BA67" s="18"/>
    </row>
    <row r="68" spans="1:89" s="16" customFormat="1" ht="23.25" customHeight="1" thickBot="1" x14ac:dyDescent="0.25">
      <c r="A68" s="87"/>
      <c r="B68" s="87"/>
      <c r="C68" s="87"/>
      <c r="D68" s="87"/>
      <c r="E68" s="87"/>
      <c r="F68" s="87"/>
      <c r="G68" s="33"/>
      <c r="H68" s="87"/>
      <c r="I68" s="87"/>
      <c r="J68" s="87"/>
      <c r="K68" s="88"/>
      <c r="L68" s="88"/>
      <c r="M68" s="88"/>
      <c r="N68" s="88"/>
      <c r="O68" s="88"/>
      <c r="P68" s="89"/>
      <c r="Q68" s="89"/>
      <c r="R68" s="90"/>
      <c r="S68" s="90"/>
      <c r="T68" s="90"/>
      <c r="U68" s="90"/>
      <c r="V68" s="90"/>
      <c r="W68" s="90"/>
      <c r="X68" s="90"/>
      <c r="Y68" s="90"/>
      <c r="Z68" s="90"/>
      <c r="AA68" s="89"/>
      <c r="AB68" s="89"/>
      <c r="AC68" s="89"/>
      <c r="AD68" s="91"/>
      <c r="AE68" s="91"/>
      <c r="AF68" s="92"/>
      <c r="AG68" s="92"/>
      <c r="AH68" s="92"/>
      <c r="AI68" s="93"/>
      <c r="AJ68" s="93"/>
      <c r="AK68" s="93"/>
      <c r="AL68" s="29"/>
      <c r="AM68" s="29"/>
      <c r="AN68" s="29"/>
      <c r="AO68" s="29"/>
      <c r="AP68" s="44"/>
      <c r="AQ68" s="18"/>
      <c r="AR68" s="18"/>
      <c r="AS68" s="18"/>
      <c r="AT68" s="18"/>
      <c r="AU68" s="34"/>
      <c r="AV68" s="18"/>
      <c r="AW68" s="18"/>
      <c r="AX68" s="18"/>
      <c r="AY68" s="18"/>
      <c r="AZ68" s="18"/>
      <c r="BA68" s="18"/>
    </row>
    <row r="69" spans="1:89" s="16" customFormat="1" ht="20.25" customHeight="1" x14ac:dyDescent="0.2">
      <c r="A69" s="318" t="s">
        <v>5</v>
      </c>
      <c r="B69" s="321" t="s">
        <v>77</v>
      </c>
      <c r="C69" s="263"/>
      <c r="D69" s="263"/>
      <c r="E69" s="263"/>
      <c r="F69" s="254" t="s">
        <v>79</v>
      </c>
      <c r="G69" s="255"/>
      <c r="H69" s="255"/>
      <c r="I69" s="255"/>
      <c r="J69" s="255"/>
      <c r="K69" s="255"/>
      <c r="L69" s="255"/>
      <c r="M69" s="255"/>
      <c r="N69" s="255"/>
      <c r="O69" s="256"/>
      <c r="P69" s="263" t="s">
        <v>78</v>
      </c>
      <c r="Q69" s="263"/>
      <c r="R69" s="263"/>
      <c r="S69" s="263"/>
      <c r="T69" s="264"/>
      <c r="U69" s="324" t="s">
        <v>4</v>
      </c>
      <c r="V69" s="327" t="s">
        <v>45</v>
      </c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9"/>
      <c r="AL69" s="414"/>
      <c r="AM69" s="415"/>
      <c r="AN69" s="21"/>
      <c r="AO69" s="21"/>
      <c r="AP69" s="21"/>
    </row>
    <row r="70" spans="1:89" s="16" customFormat="1" ht="27" customHeight="1" x14ac:dyDescent="0.2">
      <c r="A70" s="319"/>
      <c r="B70" s="322"/>
      <c r="C70" s="265"/>
      <c r="D70" s="265"/>
      <c r="E70" s="265"/>
      <c r="F70" s="257"/>
      <c r="G70" s="258"/>
      <c r="H70" s="258"/>
      <c r="I70" s="258"/>
      <c r="J70" s="258"/>
      <c r="K70" s="258"/>
      <c r="L70" s="258"/>
      <c r="M70" s="258"/>
      <c r="N70" s="258"/>
      <c r="O70" s="259"/>
      <c r="P70" s="265"/>
      <c r="Q70" s="265"/>
      <c r="R70" s="265"/>
      <c r="S70" s="265"/>
      <c r="T70" s="266"/>
      <c r="U70" s="325"/>
      <c r="V70" s="242" t="s">
        <v>0</v>
      </c>
      <c r="W70" s="220"/>
      <c r="X70" s="220"/>
      <c r="Y70" s="220"/>
      <c r="Z70" s="221"/>
      <c r="AA70" s="220" t="s">
        <v>1</v>
      </c>
      <c r="AB70" s="220"/>
      <c r="AC70" s="221"/>
      <c r="AD70" s="220" t="s">
        <v>2</v>
      </c>
      <c r="AE70" s="220"/>
      <c r="AF70" s="221"/>
      <c r="AG70" s="220" t="s">
        <v>90</v>
      </c>
      <c r="AH70" s="220"/>
      <c r="AI70" s="221"/>
      <c r="AJ70" s="242" t="s">
        <v>3</v>
      </c>
      <c r="AK70" s="330"/>
      <c r="AL70" s="414"/>
      <c r="AM70" s="415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</row>
    <row r="71" spans="1:89" s="16" customFormat="1" ht="27" customHeight="1" x14ac:dyDescent="0.2">
      <c r="A71" s="320"/>
      <c r="B71" s="323"/>
      <c r="C71" s="267"/>
      <c r="D71" s="267"/>
      <c r="E71" s="267"/>
      <c r="F71" s="260"/>
      <c r="G71" s="261"/>
      <c r="H71" s="261"/>
      <c r="I71" s="261"/>
      <c r="J71" s="261"/>
      <c r="K71" s="261"/>
      <c r="L71" s="261"/>
      <c r="M71" s="261"/>
      <c r="N71" s="261"/>
      <c r="O71" s="262"/>
      <c r="P71" s="267"/>
      <c r="Q71" s="267"/>
      <c r="R71" s="267"/>
      <c r="S71" s="267"/>
      <c r="T71" s="268"/>
      <c r="U71" s="326"/>
      <c r="V71" s="50">
        <v>50</v>
      </c>
      <c r="W71" s="51">
        <v>100</v>
      </c>
      <c r="X71" s="51">
        <v>200</v>
      </c>
      <c r="Y71" s="133">
        <v>400</v>
      </c>
      <c r="Z71" s="134">
        <v>1500</v>
      </c>
      <c r="AA71" s="123">
        <v>50</v>
      </c>
      <c r="AB71" s="125">
        <v>100</v>
      </c>
      <c r="AC71" s="52">
        <v>200</v>
      </c>
      <c r="AD71" s="123">
        <v>50</v>
      </c>
      <c r="AE71" s="125">
        <v>100</v>
      </c>
      <c r="AF71" s="52">
        <v>200</v>
      </c>
      <c r="AG71" s="123">
        <v>50</v>
      </c>
      <c r="AH71" s="125">
        <v>100</v>
      </c>
      <c r="AI71" s="52">
        <v>200</v>
      </c>
      <c r="AJ71" s="50">
        <v>200</v>
      </c>
      <c r="AK71" s="53">
        <v>400</v>
      </c>
      <c r="AL71" s="414"/>
      <c r="AM71" s="415"/>
      <c r="AN71" s="48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</row>
    <row r="72" spans="1:89" s="16" customFormat="1" ht="45.75" customHeight="1" x14ac:dyDescent="0.2">
      <c r="A72" s="94">
        <v>21</v>
      </c>
      <c r="B72" s="286">
        <f>データ入力・貼付シート!B64</f>
        <v>0</v>
      </c>
      <c r="C72" s="287"/>
      <c r="D72" s="287"/>
      <c r="E72" s="287"/>
      <c r="F72" s="304">
        <f>データ入力・貼付シート!C64</f>
        <v>0</v>
      </c>
      <c r="G72" s="305"/>
      <c r="H72" s="305"/>
      <c r="I72" s="305"/>
      <c r="J72" s="305"/>
      <c r="K72" s="305"/>
      <c r="L72" s="305"/>
      <c r="M72" s="305"/>
      <c r="N72" s="305"/>
      <c r="O72" s="306"/>
      <c r="P72" s="287">
        <f>データ入力・貼付シート!D64</f>
        <v>0</v>
      </c>
      <c r="Q72" s="287"/>
      <c r="R72" s="287"/>
      <c r="S72" s="287"/>
      <c r="T72" s="288"/>
      <c r="U72" s="55">
        <f>データ入力・貼付シート!F64</f>
        <v>0</v>
      </c>
      <c r="V72" s="56">
        <f>データ入力・貼付シート!I64</f>
        <v>0</v>
      </c>
      <c r="W72" s="57">
        <f>データ入力・貼付シート!J64</f>
        <v>0</v>
      </c>
      <c r="X72" s="57">
        <f>データ入力・貼付シート!K64</f>
        <v>0</v>
      </c>
      <c r="Y72" s="57">
        <f>データ入力・貼付シート!L64</f>
        <v>0</v>
      </c>
      <c r="Z72" s="57">
        <f>データ入力・貼付シート!N64</f>
        <v>0</v>
      </c>
      <c r="AA72" s="56">
        <f>データ入力・貼付シート!O64</f>
        <v>0</v>
      </c>
      <c r="AB72" s="126">
        <f>データ入力・貼付シート!P64</f>
        <v>0</v>
      </c>
      <c r="AC72" s="58">
        <f>データ入力・貼付シート!Q64</f>
        <v>0</v>
      </c>
      <c r="AD72" s="57">
        <f>データ入力・貼付シート!R64</f>
        <v>0</v>
      </c>
      <c r="AE72" s="57">
        <f>データ入力・貼付シート!S64</f>
        <v>0</v>
      </c>
      <c r="AF72" s="57">
        <f>データ入力・貼付シート!T64</f>
        <v>0</v>
      </c>
      <c r="AG72" s="56">
        <f>データ入力・貼付シート!U64</f>
        <v>0</v>
      </c>
      <c r="AH72" s="126">
        <f>データ入力・貼付シート!V64</f>
        <v>0</v>
      </c>
      <c r="AI72" s="58">
        <f>データ入力・貼付シート!W64</f>
        <v>0</v>
      </c>
      <c r="AJ72" s="56">
        <f>データ入力・貼付シート!X64</f>
        <v>0</v>
      </c>
      <c r="AK72" s="59">
        <f>データ入力・貼付シート!Y64</f>
        <v>0</v>
      </c>
      <c r="AL72" s="60" t="str">
        <f>IF(B72&gt;1,"1","")</f>
        <v/>
      </c>
      <c r="AM72" s="60">
        <f>SUM(V72:AK72)</f>
        <v>0</v>
      </c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54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</row>
    <row r="73" spans="1:89" s="16" customFormat="1" ht="45.75" customHeight="1" x14ac:dyDescent="0.2">
      <c r="A73" s="94">
        <v>22</v>
      </c>
      <c r="B73" s="286">
        <f>データ入力・貼付シート!B65</f>
        <v>0</v>
      </c>
      <c r="C73" s="287"/>
      <c r="D73" s="287"/>
      <c r="E73" s="287"/>
      <c r="F73" s="304">
        <f>データ入力・貼付シート!C65</f>
        <v>0</v>
      </c>
      <c r="G73" s="305"/>
      <c r="H73" s="305"/>
      <c r="I73" s="305"/>
      <c r="J73" s="305"/>
      <c r="K73" s="305"/>
      <c r="L73" s="305"/>
      <c r="M73" s="305"/>
      <c r="N73" s="305"/>
      <c r="O73" s="306"/>
      <c r="P73" s="287">
        <f>データ入力・貼付シート!D65</f>
        <v>0</v>
      </c>
      <c r="Q73" s="287"/>
      <c r="R73" s="287"/>
      <c r="S73" s="287"/>
      <c r="T73" s="288"/>
      <c r="U73" s="55">
        <f>データ入力・貼付シート!F65</f>
        <v>0</v>
      </c>
      <c r="V73" s="56">
        <f>データ入力・貼付シート!I65</f>
        <v>0</v>
      </c>
      <c r="W73" s="57">
        <f>データ入力・貼付シート!J65</f>
        <v>0</v>
      </c>
      <c r="X73" s="57">
        <f>データ入力・貼付シート!K65</f>
        <v>0</v>
      </c>
      <c r="Y73" s="57">
        <f>データ入力・貼付シート!L65</f>
        <v>0</v>
      </c>
      <c r="Z73" s="57">
        <f>データ入力・貼付シート!N65</f>
        <v>0</v>
      </c>
      <c r="AA73" s="56">
        <f>データ入力・貼付シート!O65</f>
        <v>0</v>
      </c>
      <c r="AB73" s="126">
        <f>データ入力・貼付シート!P65</f>
        <v>0</v>
      </c>
      <c r="AC73" s="58">
        <f>データ入力・貼付シート!Q65</f>
        <v>0</v>
      </c>
      <c r="AD73" s="57">
        <f>データ入力・貼付シート!R65</f>
        <v>0</v>
      </c>
      <c r="AE73" s="57">
        <f>データ入力・貼付シート!S65</f>
        <v>0</v>
      </c>
      <c r="AF73" s="57">
        <f>データ入力・貼付シート!T65</f>
        <v>0</v>
      </c>
      <c r="AG73" s="56">
        <f>データ入力・貼付シート!U65</f>
        <v>0</v>
      </c>
      <c r="AH73" s="126">
        <f>データ入力・貼付シート!V65</f>
        <v>0</v>
      </c>
      <c r="AI73" s="58">
        <f>データ入力・貼付シート!W65</f>
        <v>0</v>
      </c>
      <c r="AJ73" s="56">
        <f>データ入力・貼付シート!X65</f>
        <v>0</v>
      </c>
      <c r="AK73" s="59">
        <f>データ入力・貼付シート!Y65</f>
        <v>0</v>
      </c>
      <c r="AL73" s="60" t="str">
        <f t="shared" ref="AL73:AL91" si="3">IF(B73&gt;1,"1","")</f>
        <v/>
      </c>
      <c r="AM73" s="60">
        <f t="shared" ref="AM73:AM91" si="4">SUM(V73:AK73)</f>
        <v>0</v>
      </c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54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</row>
    <row r="74" spans="1:89" s="16" customFormat="1" ht="45.75" customHeight="1" x14ac:dyDescent="0.2">
      <c r="A74" s="94">
        <v>23</v>
      </c>
      <c r="B74" s="286">
        <f>データ入力・貼付シート!B66</f>
        <v>0</v>
      </c>
      <c r="C74" s="287"/>
      <c r="D74" s="287"/>
      <c r="E74" s="287"/>
      <c r="F74" s="304">
        <f>データ入力・貼付シート!C66</f>
        <v>0</v>
      </c>
      <c r="G74" s="305"/>
      <c r="H74" s="305"/>
      <c r="I74" s="305"/>
      <c r="J74" s="305"/>
      <c r="K74" s="305"/>
      <c r="L74" s="305"/>
      <c r="M74" s="305"/>
      <c r="N74" s="305"/>
      <c r="O74" s="306"/>
      <c r="P74" s="287">
        <f>データ入力・貼付シート!D66</f>
        <v>0</v>
      </c>
      <c r="Q74" s="287"/>
      <c r="R74" s="287"/>
      <c r="S74" s="287"/>
      <c r="T74" s="288"/>
      <c r="U74" s="55">
        <f>データ入力・貼付シート!F66</f>
        <v>0</v>
      </c>
      <c r="V74" s="56">
        <f>データ入力・貼付シート!I66</f>
        <v>0</v>
      </c>
      <c r="W74" s="57">
        <f>データ入力・貼付シート!J66</f>
        <v>0</v>
      </c>
      <c r="X74" s="57">
        <f>データ入力・貼付シート!K66</f>
        <v>0</v>
      </c>
      <c r="Y74" s="57">
        <f>データ入力・貼付シート!L66</f>
        <v>0</v>
      </c>
      <c r="Z74" s="57">
        <f>データ入力・貼付シート!N66</f>
        <v>0</v>
      </c>
      <c r="AA74" s="56">
        <f>データ入力・貼付シート!O66</f>
        <v>0</v>
      </c>
      <c r="AB74" s="126">
        <f>データ入力・貼付シート!P66</f>
        <v>0</v>
      </c>
      <c r="AC74" s="58">
        <f>データ入力・貼付シート!Q66</f>
        <v>0</v>
      </c>
      <c r="AD74" s="57">
        <f>データ入力・貼付シート!R66</f>
        <v>0</v>
      </c>
      <c r="AE74" s="57">
        <f>データ入力・貼付シート!S66</f>
        <v>0</v>
      </c>
      <c r="AF74" s="57">
        <f>データ入力・貼付シート!T66</f>
        <v>0</v>
      </c>
      <c r="AG74" s="56">
        <f>データ入力・貼付シート!U66</f>
        <v>0</v>
      </c>
      <c r="AH74" s="126">
        <f>データ入力・貼付シート!V66</f>
        <v>0</v>
      </c>
      <c r="AI74" s="58">
        <f>データ入力・貼付シート!W66</f>
        <v>0</v>
      </c>
      <c r="AJ74" s="56">
        <f>データ入力・貼付シート!X66</f>
        <v>0</v>
      </c>
      <c r="AK74" s="59">
        <f>データ入力・貼付シート!Y66</f>
        <v>0</v>
      </c>
      <c r="AL74" s="60" t="str">
        <f t="shared" si="3"/>
        <v/>
      </c>
      <c r="AM74" s="60">
        <f t="shared" si="4"/>
        <v>0</v>
      </c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54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</row>
    <row r="75" spans="1:89" s="16" customFormat="1" ht="45.75" customHeight="1" x14ac:dyDescent="0.2">
      <c r="A75" s="94">
        <v>24</v>
      </c>
      <c r="B75" s="286">
        <f>データ入力・貼付シート!B67</f>
        <v>0</v>
      </c>
      <c r="C75" s="287"/>
      <c r="D75" s="287"/>
      <c r="E75" s="287"/>
      <c r="F75" s="304">
        <f>データ入力・貼付シート!C67</f>
        <v>0</v>
      </c>
      <c r="G75" s="305"/>
      <c r="H75" s="305"/>
      <c r="I75" s="305"/>
      <c r="J75" s="305"/>
      <c r="K75" s="305"/>
      <c r="L75" s="305"/>
      <c r="M75" s="305"/>
      <c r="N75" s="305"/>
      <c r="O75" s="306"/>
      <c r="P75" s="287">
        <f>データ入力・貼付シート!D67</f>
        <v>0</v>
      </c>
      <c r="Q75" s="287"/>
      <c r="R75" s="287"/>
      <c r="S75" s="287"/>
      <c r="T75" s="288"/>
      <c r="U75" s="55">
        <f>データ入力・貼付シート!F67</f>
        <v>0</v>
      </c>
      <c r="V75" s="56">
        <f>データ入力・貼付シート!I67</f>
        <v>0</v>
      </c>
      <c r="W75" s="57">
        <f>データ入力・貼付シート!J67</f>
        <v>0</v>
      </c>
      <c r="X75" s="57">
        <f>データ入力・貼付シート!K67</f>
        <v>0</v>
      </c>
      <c r="Y75" s="57">
        <f>データ入力・貼付シート!L67</f>
        <v>0</v>
      </c>
      <c r="Z75" s="57">
        <f>データ入力・貼付シート!N67</f>
        <v>0</v>
      </c>
      <c r="AA75" s="56">
        <f>データ入力・貼付シート!O67</f>
        <v>0</v>
      </c>
      <c r="AB75" s="126">
        <f>データ入力・貼付シート!P67</f>
        <v>0</v>
      </c>
      <c r="AC75" s="58">
        <f>データ入力・貼付シート!Q67</f>
        <v>0</v>
      </c>
      <c r="AD75" s="57">
        <f>データ入力・貼付シート!R67</f>
        <v>0</v>
      </c>
      <c r="AE75" s="57">
        <f>データ入力・貼付シート!S67</f>
        <v>0</v>
      </c>
      <c r="AF75" s="57">
        <f>データ入力・貼付シート!T67</f>
        <v>0</v>
      </c>
      <c r="AG75" s="56">
        <f>データ入力・貼付シート!U67</f>
        <v>0</v>
      </c>
      <c r="AH75" s="126">
        <f>データ入力・貼付シート!V67</f>
        <v>0</v>
      </c>
      <c r="AI75" s="58">
        <f>データ入力・貼付シート!W67</f>
        <v>0</v>
      </c>
      <c r="AJ75" s="56">
        <f>データ入力・貼付シート!X67</f>
        <v>0</v>
      </c>
      <c r="AK75" s="59">
        <f>データ入力・貼付シート!Y67</f>
        <v>0</v>
      </c>
      <c r="AL75" s="60" t="str">
        <f t="shared" si="3"/>
        <v/>
      </c>
      <c r="AM75" s="60">
        <f t="shared" si="4"/>
        <v>0</v>
      </c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54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</row>
    <row r="76" spans="1:89" s="16" customFormat="1" ht="45.75" customHeight="1" x14ac:dyDescent="0.2">
      <c r="A76" s="94">
        <v>25</v>
      </c>
      <c r="B76" s="286">
        <f>データ入力・貼付シート!B68</f>
        <v>0</v>
      </c>
      <c r="C76" s="287"/>
      <c r="D76" s="287"/>
      <c r="E76" s="287"/>
      <c r="F76" s="304">
        <f>データ入力・貼付シート!C68</f>
        <v>0</v>
      </c>
      <c r="G76" s="305"/>
      <c r="H76" s="305"/>
      <c r="I76" s="305"/>
      <c r="J76" s="305"/>
      <c r="K76" s="305"/>
      <c r="L76" s="305"/>
      <c r="M76" s="305"/>
      <c r="N76" s="305"/>
      <c r="O76" s="306"/>
      <c r="P76" s="287">
        <f>データ入力・貼付シート!D68</f>
        <v>0</v>
      </c>
      <c r="Q76" s="287"/>
      <c r="R76" s="287"/>
      <c r="S76" s="287"/>
      <c r="T76" s="288"/>
      <c r="U76" s="55">
        <f>データ入力・貼付シート!F68</f>
        <v>0</v>
      </c>
      <c r="V76" s="56">
        <f>データ入力・貼付シート!I68</f>
        <v>0</v>
      </c>
      <c r="W76" s="57">
        <f>データ入力・貼付シート!J68</f>
        <v>0</v>
      </c>
      <c r="X76" s="57">
        <f>データ入力・貼付シート!K68</f>
        <v>0</v>
      </c>
      <c r="Y76" s="57">
        <f>データ入力・貼付シート!L68</f>
        <v>0</v>
      </c>
      <c r="Z76" s="57">
        <f>データ入力・貼付シート!N68</f>
        <v>0</v>
      </c>
      <c r="AA76" s="56">
        <f>データ入力・貼付シート!O68</f>
        <v>0</v>
      </c>
      <c r="AB76" s="126">
        <f>データ入力・貼付シート!P68</f>
        <v>0</v>
      </c>
      <c r="AC76" s="58">
        <f>データ入力・貼付シート!Q68</f>
        <v>0</v>
      </c>
      <c r="AD76" s="57">
        <f>データ入力・貼付シート!R68</f>
        <v>0</v>
      </c>
      <c r="AE76" s="57">
        <f>データ入力・貼付シート!S68</f>
        <v>0</v>
      </c>
      <c r="AF76" s="57">
        <f>データ入力・貼付シート!T68</f>
        <v>0</v>
      </c>
      <c r="AG76" s="56">
        <f>データ入力・貼付シート!U68</f>
        <v>0</v>
      </c>
      <c r="AH76" s="126">
        <f>データ入力・貼付シート!V68</f>
        <v>0</v>
      </c>
      <c r="AI76" s="58">
        <f>データ入力・貼付シート!W68</f>
        <v>0</v>
      </c>
      <c r="AJ76" s="56">
        <f>データ入力・貼付シート!X68</f>
        <v>0</v>
      </c>
      <c r="AK76" s="59">
        <f>データ入力・貼付シート!Y68</f>
        <v>0</v>
      </c>
      <c r="AL76" s="60" t="str">
        <f t="shared" si="3"/>
        <v/>
      </c>
      <c r="AM76" s="60">
        <f t="shared" si="4"/>
        <v>0</v>
      </c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54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</row>
    <row r="77" spans="1:89" s="16" customFormat="1" ht="45.75" customHeight="1" x14ac:dyDescent="0.2">
      <c r="A77" s="94">
        <v>26</v>
      </c>
      <c r="B77" s="286">
        <f>データ入力・貼付シート!B69</f>
        <v>0</v>
      </c>
      <c r="C77" s="287"/>
      <c r="D77" s="287"/>
      <c r="E77" s="287"/>
      <c r="F77" s="304">
        <f>データ入力・貼付シート!C69</f>
        <v>0</v>
      </c>
      <c r="G77" s="305"/>
      <c r="H77" s="305"/>
      <c r="I77" s="305"/>
      <c r="J77" s="305"/>
      <c r="K77" s="305"/>
      <c r="L77" s="305"/>
      <c r="M77" s="305"/>
      <c r="N77" s="305"/>
      <c r="O77" s="306"/>
      <c r="P77" s="287">
        <f>データ入力・貼付シート!D69</f>
        <v>0</v>
      </c>
      <c r="Q77" s="287"/>
      <c r="R77" s="287"/>
      <c r="S77" s="287"/>
      <c r="T77" s="288"/>
      <c r="U77" s="55">
        <f>データ入力・貼付シート!F69</f>
        <v>0</v>
      </c>
      <c r="V77" s="56">
        <f>データ入力・貼付シート!I69</f>
        <v>0</v>
      </c>
      <c r="W77" s="57">
        <f>データ入力・貼付シート!J69</f>
        <v>0</v>
      </c>
      <c r="X77" s="57">
        <f>データ入力・貼付シート!K69</f>
        <v>0</v>
      </c>
      <c r="Y77" s="57">
        <f>データ入力・貼付シート!L69</f>
        <v>0</v>
      </c>
      <c r="Z77" s="57">
        <f>データ入力・貼付シート!N69</f>
        <v>0</v>
      </c>
      <c r="AA77" s="56">
        <f>データ入力・貼付シート!O69</f>
        <v>0</v>
      </c>
      <c r="AB77" s="126">
        <f>データ入力・貼付シート!P69</f>
        <v>0</v>
      </c>
      <c r="AC77" s="58">
        <f>データ入力・貼付シート!Q69</f>
        <v>0</v>
      </c>
      <c r="AD77" s="57">
        <f>データ入力・貼付シート!R69</f>
        <v>0</v>
      </c>
      <c r="AE77" s="57">
        <f>データ入力・貼付シート!S69</f>
        <v>0</v>
      </c>
      <c r="AF77" s="57">
        <f>データ入力・貼付シート!T69</f>
        <v>0</v>
      </c>
      <c r="AG77" s="56">
        <f>データ入力・貼付シート!U69</f>
        <v>0</v>
      </c>
      <c r="AH77" s="126">
        <f>データ入力・貼付シート!V69</f>
        <v>0</v>
      </c>
      <c r="AI77" s="58">
        <f>データ入力・貼付シート!W69</f>
        <v>0</v>
      </c>
      <c r="AJ77" s="56">
        <f>データ入力・貼付シート!X69</f>
        <v>0</v>
      </c>
      <c r="AK77" s="59">
        <f>データ入力・貼付シート!Y69</f>
        <v>0</v>
      </c>
      <c r="AL77" s="60" t="str">
        <f t="shared" si="3"/>
        <v/>
      </c>
      <c r="AM77" s="60">
        <f t="shared" si="4"/>
        <v>0</v>
      </c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54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</row>
    <row r="78" spans="1:89" s="16" customFormat="1" ht="45.75" customHeight="1" x14ac:dyDescent="0.2">
      <c r="A78" s="94">
        <v>27</v>
      </c>
      <c r="B78" s="286">
        <f>データ入力・貼付シート!B70</f>
        <v>0</v>
      </c>
      <c r="C78" s="287"/>
      <c r="D78" s="287"/>
      <c r="E78" s="287"/>
      <c r="F78" s="304">
        <f>データ入力・貼付シート!C70</f>
        <v>0</v>
      </c>
      <c r="G78" s="305"/>
      <c r="H78" s="305"/>
      <c r="I78" s="305"/>
      <c r="J78" s="305"/>
      <c r="K78" s="305"/>
      <c r="L78" s="305"/>
      <c r="M78" s="305"/>
      <c r="N78" s="305"/>
      <c r="O78" s="306"/>
      <c r="P78" s="287">
        <f>データ入力・貼付シート!D70</f>
        <v>0</v>
      </c>
      <c r="Q78" s="287"/>
      <c r="R78" s="287"/>
      <c r="S78" s="287"/>
      <c r="T78" s="288"/>
      <c r="U78" s="55">
        <f>データ入力・貼付シート!F70</f>
        <v>0</v>
      </c>
      <c r="V78" s="56">
        <f>データ入力・貼付シート!I70</f>
        <v>0</v>
      </c>
      <c r="W78" s="57">
        <f>データ入力・貼付シート!J70</f>
        <v>0</v>
      </c>
      <c r="X78" s="57">
        <f>データ入力・貼付シート!K70</f>
        <v>0</v>
      </c>
      <c r="Y78" s="57">
        <f>データ入力・貼付シート!L70</f>
        <v>0</v>
      </c>
      <c r="Z78" s="57">
        <f>データ入力・貼付シート!N70</f>
        <v>0</v>
      </c>
      <c r="AA78" s="56">
        <f>データ入力・貼付シート!O70</f>
        <v>0</v>
      </c>
      <c r="AB78" s="126">
        <f>データ入力・貼付シート!P70</f>
        <v>0</v>
      </c>
      <c r="AC78" s="58">
        <f>データ入力・貼付シート!Q70</f>
        <v>0</v>
      </c>
      <c r="AD78" s="57">
        <f>データ入力・貼付シート!R70</f>
        <v>0</v>
      </c>
      <c r="AE78" s="57">
        <f>データ入力・貼付シート!S70</f>
        <v>0</v>
      </c>
      <c r="AF78" s="57">
        <f>データ入力・貼付シート!T70</f>
        <v>0</v>
      </c>
      <c r="AG78" s="56">
        <f>データ入力・貼付シート!U70</f>
        <v>0</v>
      </c>
      <c r="AH78" s="126">
        <f>データ入力・貼付シート!V70</f>
        <v>0</v>
      </c>
      <c r="AI78" s="58">
        <f>データ入力・貼付シート!W70</f>
        <v>0</v>
      </c>
      <c r="AJ78" s="56">
        <f>データ入力・貼付シート!X70</f>
        <v>0</v>
      </c>
      <c r="AK78" s="59">
        <f>データ入力・貼付シート!Y70</f>
        <v>0</v>
      </c>
      <c r="AL78" s="60" t="str">
        <f t="shared" si="3"/>
        <v/>
      </c>
      <c r="AM78" s="60">
        <f t="shared" si="4"/>
        <v>0</v>
      </c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54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</row>
    <row r="79" spans="1:89" s="16" customFormat="1" ht="45.75" customHeight="1" x14ac:dyDescent="0.2">
      <c r="A79" s="94">
        <v>28</v>
      </c>
      <c r="B79" s="286">
        <f>データ入力・貼付シート!B71</f>
        <v>0</v>
      </c>
      <c r="C79" s="287"/>
      <c r="D79" s="287"/>
      <c r="E79" s="287"/>
      <c r="F79" s="304">
        <f>データ入力・貼付シート!C71</f>
        <v>0</v>
      </c>
      <c r="G79" s="305"/>
      <c r="H79" s="305"/>
      <c r="I79" s="305"/>
      <c r="J79" s="305"/>
      <c r="K79" s="305"/>
      <c r="L79" s="305"/>
      <c r="M79" s="305"/>
      <c r="N79" s="305"/>
      <c r="O79" s="306"/>
      <c r="P79" s="287">
        <f>データ入力・貼付シート!D71</f>
        <v>0</v>
      </c>
      <c r="Q79" s="287"/>
      <c r="R79" s="287"/>
      <c r="S79" s="287"/>
      <c r="T79" s="288"/>
      <c r="U79" s="55">
        <f>データ入力・貼付シート!F71</f>
        <v>0</v>
      </c>
      <c r="V79" s="56">
        <f>データ入力・貼付シート!I71</f>
        <v>0</v>
      </c>
      <c r="W79" s="57">
        <f>データ入力・貼付シート!J71</f>
        <v>0</v>
      </c>
      <c r="X79" s="57">
        <f>データ入力・貼付シート!K71</f>
        <v>0</v>
      </c>
      <c r="Y79" s="57">
        <f>データ入力・貼付シート!L71</f>
        <v>0</v>
      </c>
      <c r="Z79" s="57">
        <f>データ入力・貼付シート!N71</f>
        <v>0</v>
      </c>
      <c r="AA79" s="56">
        <f>データ入力・貼付シート!O71</f>
        <v>0</v>
      </c>
      <c r="AB79" s="126">
        <f>データ入力・貼付シート!P71</f>
        <v>0</v>
      </c>
      <c r="AC79" s="58">
        <f>データ入力・貼付シート!Q71</f>
        <v>0</v>
      </c>
      <c r="AD79" s="57">
        <f>データ入力・貼付シート!R71</f>
        <v>0</v>
      </c>
      <c r="AE79" s="57">
        <f>データ入力・貼付シート!S71</f>
        <v>0</v>
      </c>
      <c r="AF79" s="57">
        <f>データ入力・貼付シート!T71</f>
        <v>0</v>
      </c>
      <c r="AG79" s="56">
        <f>データ入力・貼付シート!U71</f>
        <v>0</v>
      </c>
      <c r="AH79" s="126">
        <f>データ入力・貼付シート!V71</f>
        <v>0</v>
      </c>
      <c r="AI79" s="58">
        <f>データ入力・貼付シート!W71</f>
        <v>0</v>
      </c>
      <c r="AJ79" s="56">
        <f>データ入力・貼付シート!X71</f>
        <v>0</v>
      </c>
      <c r="AK79" s="59">
        <f>データ入力・貼付シート!Y71</f>
        <v>0</v>
      </c>
      <c r="AL79" s="60" t="str">
        <f t="shared" si="3"/>
        <v/>
      </c>
      <c r="AM79" s="60">
        <f t="shared" si="4"/>
        <v>0</v>
      </c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54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</row>
    <row r="80" spans="1:89" s="16" customFormat="1" ht="45.75" customHeight="1" x14ac:dyDescent="0.2">
      <c r="A80" s="94">
        <v>29</v>
      </c>
      <c r="B80" s="286">
        <f>データ入力・貼付シート!B72</f>
        <v>0</v>
      </c>
      <c r="C80" s="287"/>
      <c r="D80" s="287"/>
      <c r="E80" s="287"/>
      <c r="F80" s="304">
        <f>データ入力・貼付シート!C72</f>
        <v>0</v>
      </c>
      <c r="G80" s="305"/>
      <c r="H80" s="305"/>
      <c r="I80" s="305"/>
      <c r="J80" s="305"/>
      <c r="K80" s="305"/>
      <c r="L80" s="305"/>
      <c r="M80" s="305"/>
      <c r="N80" s="305"/>
      <c r="O80" s="306"/>
      <c r="P80" s="287">
        <f>データ入力・貼付シート!D72</f>
        <v>0</v>
      </c>
      <c r="Q80" s="287"/>
      <c r="R80" s="287"/>
      <c r="S80" s="287"/>
      <c r="T80" s="288"/>
      <c r="U80" s="55">
        <f>データ入力・貼付シート!F72</f>
        <v>0</v>
      </c>
      <c r="V80" s="56">
        <f>データ入力・貼付シート!I72</f>
        <v>0</v>
      </c>
      <c r="W80" s="57">
        <f>データ入力・貼付シート!J72</f>
        <v>0</v>
      </c>
      <c r="X80" s="57">
        <f>データ入力・貼付シート!K72</f>
        <v>0</v>
      </c>
      <c r="Y80" s="57">
        <f>データ入力・貼付シート!L72</f>
        <v>0</v>
      </c>
      <c r="Z80" s="57">
        <f>データ入力・貼付シート!N72</f>
        <v>0</v>
      </c>
      <c r="AA80" s="56">
        <f>データ入力・貼付シート!O72</f>
        <v>0</v>
      </c>
      <c r="AB80" s="126">
        <f>データ入力・貼付シート!P72</f>
        <v>0</v>
      </c>
      <c r="AC80" s="58">
        <f>データ入力・貼付シート!Q72</f>
        <v>0</v>
      </c>
      <c r="AD80" s="57">
        <f>データ入力・貼付シート!R72</f>
        <v>0</v>
      </c>
      <c r="AE80" s="57">
        <f>データ入力・貼付シート!S72</f>
        <v>0</v>
      </c>
      <c r="AF80" s="57">
        <f>データ入力・貼付シート!T72</f>
        <v>0</v>
      </c>
      <c r="AG80" s="56">
        <f>データ入力・貼付シート!U72</f>
        <v>0</v>
      </c>
      <c r="AH80" s="126">
        <f>データ入力・貼付シート!V72</f>
        <v>0</v>
      </c>
      <c r="AI80" s="58">
        <f>データ入力・貼付シート!W72</f>
        <v>0</v>
      </c>
      <c r="AJ80" s="56">
        <f>データ入力・貼付シート!X72</f>
        <v>0</v>
      </c>
      <c r="AK80" s="59">
        <f>データ入力・貼付シート!Y72</f>
        <v>0</v>
      </c>
      <c r="AL80" s="60" t="str">
        <f t="shared" si="3"/>
        <v/>
      </c>
      <c r="AM80" s="60">
        <f t="shared" si="4"/>
        <v>0</v>
      </c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54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</row>
    <row r="81" spans="1:89" s="16" customFormat="1" ht="45.75" customHeight="1" x14ac:dyDescent="0.2">
      <c r="A81" s="94">
        <v>30</v>
      </c>
      <c r="B81" s="286">
        <f>データ入力・貼付シート!B73</f>
        <v>0</v>
      </c>
      <c r="C81" s="287"/>
      <c r="D81" s="287"/>
      <c r="E81" s="287"/>
      <c r="F81" s="304">
        <f>データ入力・貼付シート!C73</f>
        <v>0</v>
      </c>
      <c r="G81" s="305"/>
      <c r="H81" s="305"/>
      <c r="I81" s="305"/>
      <c r="J81" s="305"/>
      <c r="K81" s="305"/>
      <c r="L81" s="305"/>
      <c r="M81" s="305"/>
      <c r="N81" s="305"/>
      <c r="O81" s="306"/>
      <c r="P81" s="287">
        <f>データ入力・貼付シート!D73</f>
        <v>0</v>
      </c>
      <c r="Q81" s="287"/>
      <c r="R81" s="287"/>
      <c r="S81" s="287"/>
      <c r="T81" s="288"/>
      <c r="U81" s="55">
        <f>データ入力・貼付シート!F73</f>
        <v>0</v>
      </c>
      <c r="V81" s="56">
        <f>データ入力・貼付シート!I73</f>
        <v>0</v>
      </c>
      <c r="W81" s="57">
        <f>データ入力・貼付シート!J73</f>
        <v>0</v>
      </c>
      <c r="X81" s="57">
        <f>データ入力・貼付シート!K73</f>
        <v>0</v>
      </c>
      <c r="Y81" s="57">
        <f>データ入力・貼付シート!L73</f>
        <v>0</v>
      </c>
      <c r="Z81" s="57">
        <f>データ入力・貼付シート!N73</f>
        <v>0</v>
      </c>
      <c r="AA81" s="56">
        <f>データ入力・貼付シート!O73</f>
        <v>0</v>
      </c>
      <c r="AB81" s="126">
        <f>データ入力・貼付シート!P73</f>
        <v>0</v>
      </c>
      <c r="AC81" s="58">
        <f>データ入力・貼付シート!Q73</f>
        <v>0</v>
      </c>
      <c r="AD81" s="57">
        <f>データ入力・貼付シート!R73</f>
        <v>0</v>
      </c>
      <c r="AE81" s="57">
        <f>データ入力・貼付シート!S73</f>
        <v>0</v>
      </c>
      <c r="AF81" s="57">
        <f>データ入力・貼付シート!T73</f>
        <v>0</v>
      </c>
      <c r="AG81" s="56">
        <f>データ入力・貼付シート!U73</f>
        <v>0</v>
      </c>
      <c r="AH81" s="126">
        <f>データ入力・貼付シート!V73</f>
        <v>0</v>
      </c>
      <c r="AI81" s="58">
        <f>データ入力・貼付シート!W73</f>
        <v>0</v>
      </c>
      <c r="AJ81" s="56">
        <f>データ入力・貼付シート!X73</f>
        <v>0</v>
      </c>
      <c r="AK81" s="59">
        <f>データ入力・貼付シート!Y73</f>
        <v>0</v>
      </c>
      <c r="AL81" s="60" t="str">
        <f t="shared" si="3"/>
        <v/>
      </c>
      <c r="AM81" s="60">
        <f t="shared" si="4"/>
        <v>0</v>
      </c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54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</row>
    <row r="82" spans="1:89" s="16" customFormat="1" ht="45.75" customHeight="1" x14ac:dyDescent="0.2">
      <c r="A82" s="94">
        <v>31</v>
      </c>
      <c r="B82" s="286">
        <f>データ入力・貼付シート!B74</f>
        <v>0</v>
      </c>
      <c r="C82" s="287"/>
      <c r="D82" s="287"/>
      <c r="E82" s="287"/>
      <c r="F82" s="304">
        <f>データ入力・貼付シート!C74</f>
        <v>0</v>
      </c>
      <c r="G82" s="305"/>
      <c r="H82" s="305"/>
      <c r="I82" s="305"/>
      <c r="J82" s="305"/>
      <c r="K82" s="305"/>
      <c r="L82" s="305"/>
      <c r="M82" s="305"/>
      <c r="N82" s="305"/>
      <c r="O82" s="306"/>
      <c r="P82" s="287">
        <f>データ入力・貼付シート!D74</f>
        <v>0</v>
      </c>
      <c r="Q82" s="287"/>
      <c r="R82" s="287"/>
      <c r="S82" s="287"/>
      <c r="T82" s="288"/>
      <c r="U82" s="55">
        <f>データ入力・貼付シート!F74</f>
        <v>0</v>
      </c>
      <c r="V82" s="56">
        <f>データ入力・貼付シート!I74</f>
        <v>0</v>
      </c>
      <c r="W82" s="57">
        <f>データ入力・貼付シート!J74</f>
        <v>0</v>
      </c>
      <c r="X82" s="57">
        <f>データ入力・貼付シート!K74</f>
        <v>0</v>
      </c>
      <c r="Y82" s="57">
        <f>データ入力・貼付シート!L74</f>
        <v>0</v>
      </c>
      <c r="Z82" s="57">
        <f>データ入力・貼付シート!N74</f>
        <v>0</v>
      </c>
      <c r="AA82" s="56">
        <f>データ入力・貼付シート!O74</f>
        <v>0</v>
      </c>
      <c r="AB82" s="126">
        <f>データ入力・貼付シート!P74</f>
        <v>0</v>
      </c>
      <c r="AC82" s="58">
        <f>データ入力・貼付シート!Q74</f>
        <v>0</v>
      </c>
      <c r="AD82" s="57">
        <f>データ入力・貼付シート!R74</f>
        <v>0</v>
      </c>
      <c r="AE82" s="57">
        <f>データ入力・貼付シート!S74</f>
        <v>0</v>
      </c>
      <c r="AF82" s="57">
        <f>データ入力・貼付シート!T74</f>
        <v>0</v>
      </c>
      <c r="AG82" s="56">
        <f>データ入力・貼付シート!U74</f>
        <v>0</v>
      </c>
      <c r="AH82" s="126">
        <f>データ入力・貼付シート!V74</f>
        <v>0</v>
      </c>
      <c r="AI82" s="58">
        <f>データ入力・貼付シート!W74</f>
        <v>0</v>
      </c>
      <c r="AJ82" s="56">
        <f>データ入力・貼付シート!X74</f>
        <v>0</v>
      </c>
      <c r="AK82" s="59">
        <f>データ入力・貼付シート!Y74</f>
        <v>0</v>
      </c>
      <c r="AL82" s="60" t="str">
        <f t="shared" si="3"/>
        <v/>
      </c>
      <c r="AM82" s="60">
        <f t="shared" si="4"/>
        <v>0</v>
      </c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54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</row>
    <row r="83" spans="1:89" s="16" customFormat="1" ht="45.75" customHeight="1" x14ac:dyDescent="0.2">
      <c r="A83" s="94">
        <v>32</v>
      </c>
      <c r="B83" s="286">
        <f>データ入力・貼付シート!B75</f>
        <v>0</v>
      </c>
      <c r="C83" s="287"/>
      <c r="D83" s="287"/>
      <c r="E83" s="287"/>
      <c r="F83" s="304">
        <f>データ入力・貼付シート!C75</f>
        <v>0</v>
      </c>
      <c r="G83" s="305"/>
      <c r="H83" s="305"/>
      <c r="I83" s="305"/>
      <c r="J83" s="305"/>
      <c r="K83" s="305"/>
      <c r="L83" s="305"/>
      <c r="M83" s="305"/>
      <c r="N83" s="305"/>
      <c r="O83" s="306"/>
      <c r="P83" s="287">
        <f>データ入力・貼付シート!D75</f>
        <v>0</v>
      </c>
      <c r="Q83" s="287"/>
      <c r="R83" s="287"/>
      <c r="S83" s="287"/>
      <c r="T83" s="288"/>
      <c r="U83" s="55">
        <f>データ入力・貼付シート!F75</f>
        <v>0</v>
      </c>
      <c r="V83" s="56">
        <f>データ入力・貼付シート!I75</f>
        <v>0</v>
      </c>
      <c r="W83" s="57">
        <f>データ入力・貼付シート!J75</f>
        <v>0</v>
      </c>
      <c r="X83" s="57">
        <f>データ入力・貼付シート!K75</f>
        <v>0</v>
      </c>
      <c r="Y83" s="57">
        <f>データ入力・貼付シート!L75</f>
        <v>0</v>
      </c>
      <c r="Z83" s="57">
        <f>データ入力・貼付シート!N75</f>
        <v>0</v>
      </c>
      <c r="AA83" s="56">
        <f>データ入力・貼付シート!O75</f>
        <v>0</v>
      </c>
      <c r="AB83" s="126">
        <f>データ入力・貼付シート!P75</f>
        <v>0</v>
      </c>
      <c r="AC83" s="58">
        <f>データ入力・貼付シート!Q75</f>
        <v>0</v>
      </c>
      <c r="AD83" s="57">
        <f>データ入力・貼付シート!R75</f>
        <v>0</v>
      </c>
      <c r="AE83" s="57">
        <f>データ入力・貼付シート!S75</f>
        <v>0</v>
      </c>
      <c r="AF83" s="57">
        <f>データ入力・貼付シート!T75</f>
        <v>0</v>
      </c>
      <c r="AG83" s="56">
        <f>データ入力・貼付シート!U75</f>
        <v>0</v>
      </c>
      <c r="AH83" s="126">
        <f>データ入力・貼付シート!V75</f>
        <v>0</v>
      </c>
      <c r="AI83" s="58">
        <f>データ入力・貼付シート!W75</f>
        <v>0</v>
      </c>
      <c r="AJ83" s="56">
        <f>データ入力・貼付シート!X75</f>
        <v>0</v>
      </c>
      <c r="AK83" s="59">
        <f>データ入力・貼付シート!Y75</f>
        <v>0</v>
      </c>
      <c r="AL83" s="60" t="str">
        <f t="shared" si="3"/>
        <v/>
      </c>
      <c r="AM83" s="60">
        <f t="shared" si="4"/>
        <v>0</v>
      </c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54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</row>
    <row r="84" spans="1:89" s="16" customFormat="1" ht="45.75" customHeight="1" x14ac:dyDescent="0.2">
      <c r="A84" s="94">
        <v>33</v>
      </c>
      <c r="B84" s="286">
        <f>データ入力・貼付シート!B76</f>
        <v>0</v>
      </c>
      <c r="C84" s="287"/>
      <c r="D84" s="287"/>
      <c r="E84" s="287"/>
      <c r="F84" s="304">
        <f>データ入力・貼付シート!C76</f>
        <v>0</v>
      </c>
      <c r="G84" s="305"/>
      <c r="H84" s="305"/>
      <c r="I84" s="305"/>
      <c r="J84" s="305"/>
      <c r="K84" s="305"/>
      <c r="L84" s="305"/>
      <c r="M84" s="305"/>
      <c r="N84" s="305"/>
      <c r="O84" s="306"/>
      <c r="P84" s="287">
        <f>データ入力・貼付シート!D76</f>
        <v>0</v>
      </c>
      <c r="Q84" s="287"/>
      <c r="R84" s="287"/>
      <c r="S84" s="287"/>
      <c r="T84" s="288"/>
      <c r="U84" s="55">
        <f>データ入力・貼付シート!F76</f>
        <v>0</v>
      </c>
      <c r="V84" s="56">
        <f>データ入力・貼付シート!I76</f>
        <v>0</v>
      </c>
      <c r="W84" s="57">
        <f>データ入力・貼付シート!J76</f>
        <v>0</v>
      </c>
      <c r="X84" s="57">
        <f>データ入力・貼付シート!K76</f>
        <v>0</v>
      </c>
      <c r="Y84" s="57">
        <f>データ入力・貼付シート!L76</f>
        <v>0</v>
      </c>
      <c r="Z84" s="57">
        <f>データ入力・貼付シート!N76</f>
        <v>0</v>
      </c>
      <c r="AA84" s="56">
        <f>データ入力・貼付シート!O76</f>
        <v>0</v>
      </c>
      <c r="AB84" s="126">
        <f>データ入力・貼付シート!P76</f>
        <v>0</v>
      </c>
      <c r="AC84" s="58">
        <f>データ入力・貼付シート!Q76</f>
        <v>0</v>
      </c>
      <c r="AD84" s="57">
        <f>データ入力・貼付シート!R76</f>
        <v>0</v>
      </c>
      <c r="AE84" s="57">
        <f>データ入力・貼付シート!S76</f>
        <v>0</v>
      </c>
      <c r="AF84" s="57">
        <f>データ入力・貼付シート!T76</f>
        <v>0</v>
      </c>
      <c r="AG84" s="56">
        <f>データ入力・貼付シート!U76</f>
        <v>0</v>
      </c>
      <c r="AH84" s="126">
        <f>データ入力・貼付シート!V76</f>
        <v>0</v>
      </c>
      <c r="AI84" s="58">
        <f>データ入力・貼付シート!W76</f>
        <v>0</v>
      </c>
      <c r="AJ84" s="56">
        <f>データ入力・貼付シート!X76</f>
        <v>0</v>
      </c>
      <c r="AK84" s="59">
        <f>データ入力・貼付シート!Y76</f>
        <v>0</v>
      </c>
      <c r="AL84" s="60" t="str">
        <f t="shared" si="3"/>
        <v/>
      </c>
      <c r="AM84" s="60">
        <f t="shared" si="4"/>
        <v>0</v>
      </c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54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</row>
    <row r="85" spans="1:89" s="16" customFormat="1" ht="45.75" customHeight="1" x14ac:dyDescent="0.2">
      <c r="A85" s="94">
        <v>34</v>
      </c>
      <c r="B85" s="286">
        <f>データ入力・貼付シート!B77</f>
        <v>0</v>
      </c>
      <c r="C85" s="287"/>
      <c r="D85" s="287"/>
      <c r="E85" s="287"/>
      <c r="F85" s="304">
        <f>データ入力・貼付シート!C77</f>
        <v>0</v>
      </c>
      <c r="G85" s="305"/>
      <c r="H85" s="305"/>
      <c r="I85" s="305"/>
      <c r="J85" s="305"/>
      <c r="K85" s="305"/>
      <c r="L85" s="305"/>
      <c r="M85" s="305"/>
      <c r="N85" s="305"/>
      <c r="O85" s="306"/>
      <c r="P85" s="287">
        <f>データ入力・貼付シート!D77</f>
        <v>0</v>
      </c>
      <c r="Q85" s="287"/>
      <c r="R85" s="287"/>
      <c r="S85" s="287"/>
      <c r="T85" s="288"/>
      <c r="U85" s="55">
        <f>データ入力・貼付シート!F77</f>
        <v>0</v>
      </c>
      <c r="V85" s="56">
        <f>データ入力・貼付シート!I77</f>
        <v>0</v>
      </c>
      <c r="W85" s="57">
        <f>データ入力・貼付シート!J77</f>
        <v>0</v>
      </c>
      <c r="X85" s="57">
        <f>データ入力・貼付シート!K77</f>
        <v>0</v>
      </c>
      <c r="Y85" s="57">
        <f>データ入力・貼付シート!L77</f>
        <v>0</v>
      </c>
      <c r="Z85" s="57">
        <f>データ入力・貼付シート!N77</f>
        <v>0</v>
      </c>
      <c r="AA85" s="56">
        <f>データ入力・貼付シート!O77</f>
        <v>0</v>
      </c>
      <c r="AB85" s="126">
        <f>データ入力・貼付シート!P77</f>
        <v>0</v>
      </c>
      <c r="AC85" s="58">
        <f>データ入力・貼付シート!Q77</f>
        <v>0</v>
      </c>
      <c r="AD85" s="57">
        <f>データ入力・貼付シート!R77</f>
        <v>0</v>
      </c>
      <c r="AE85" s="57">
        <f>データ入力・貼付シート!S77</f>
        <v>0</v>
      </c>
      <c r="AF85" s="57">
        <f>データ入力・貼付シート!T77</f>
        <v>0</v>
      </c>
      <c r="AG85" s="56">
        <f>データ入力・貼付シート!U77</f>
        <v>0</v>
      </c>
      <c r="AH85" s="126">
        <f>データ入力・貼付シート!V77</f>
        <v>0</v>
      </c>
      <c r="AI85" s="58">
        <f>データ入力・貼付シート!W77</f>
        <v>0</v>
      </c>
      <c r="AJ85" s="56">
        <f>データ入力・貼付シート!X77</f>
        <v>0</v>
      </c>
      <c r="AK85" s="59">
        <f>データ入力・貼付シート!Y77</f>
        <v>0</v>
      </c>
      <c r="AL85" s="60" t="str">
        <f t="shared" si="3"/>
        <v/>
      </c>
      <c r="AM85" s="60">
        <f t="shared" si="4"/>
        <v>0</v>
      </c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54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</row>
    <row r="86" spans="1:89" s="16" customFormat="1" ht="45.75" customHeight="1" x14ac:dyDescent="0.2">
      <c r="A86" s="94">
        <v>35</v>
      </c>
      <c r="B86" s="286">
        <f>データ入力・貼付シート!B78</f>
        <v>0</v>
      </c>
      <c r="C86" s="287"/>
      <c r="D86" s="287"/>
      <c r="E86" s="287"/>
      <c r="F86" s="304">
        <f>データ入力・貼付シート!C78</f>
        <v>0</v>
      </c>
      <c r="G86" s="305"/>
      <c r="H86" s="305"/>
      <c r="I86" s="305"/>
      <c r="J86" s="305"/>
      <c r="K86" s="305"/>
      <c r="L86" s="305"/>
      <c r="M86" s="305"/>
      <c r="N86" s="305"/>
      <c r="O86" s="306"/>
      <c r="P86" s="287">
        <f>データ入力・貼付シート!D78</f>
        <v>0</v>
      </c>
      <c r="Q86" s="287"/>
      <c r="R86" s="287"/>
      <c r="S86" s="287"/>
      <c r="T86" s="288"/>
      <c r="U86" s="55">
        <f>データ入力・貼付シート!F78</f>
        <v>0</v>
      </c>
      <c r="V86" s="56">
        <f>データ入力・貼付シート!I78</f>
        <v>0</v>
      </c>
      <c r="W86" s="57">
        <f>データ入力・貼付シート!J78</f>
        <v>0</v>
      </c>
      <c r="X86" s="57">
        <f>データ入力・貼付シート!K78</f>
        <v>0</v>
      </c>
      <c r="Y86" s="57">
        <f>データ入力・貼付シート!L78</f>
        <v>0</v>
      </c>
      <c r="Z86" s="57">
        <f>データ入力・貼付シート!N78</f>
        <v>0</v>
      </c>
      <c r="AA86" s="56">
        <f>データ入力・貼付シート!O78</f>
        <v>0</v>
      </c>
      <c r="AB86" s="126">
        <f>データ入力・貼付シート!P78</f>
        <v>0</v>
      </c>
      <c r="AC86" s="58">
        <f>データ入力・貼付シート!Q78</f>
        <v>0</v>
      </c>
      <c r="AD86" s="57">
        <f>データ入力・貼付シート!R78</f>
        <v>0</v>
      </c>
      <c r="AE86" s="57">
        <f>データ入力・貼付シート!S78</f>
        <v>0</v>
      </c>
      <c r="AF86" s="57">
        <f>データ入力・貼付シート!T78</f>
        <v>0</v>
      </c>
      <c r="AG86" s="56">
        <f>データ入力・貼付シート!U78</f>
        <v>0</v>
      </c>
      <c r="AH86" s="126">
        <f>データ入力・貼付シート!V78</f>
        <v>0</v>
      </c>
      <c r="AI86" s="58">
        <f>データ入力・貼付シート!W78</f>
        <v>0</v>
      </c>
      <c r="AJ86" s="56">
        <f>データ入力・貼付シート!X78</f>
        <v>0</v>
      </c>
      <c r="AK86" s="59">
        <f>データ入力・貼付シート!Y78</f>
        <v>0</v>
      </c>
      <c r="AL86" s="60" t="str">
        <f t="shared" si="3"/>
        <v/>
      </c>
      <c r="AM86" s="60">
        <f t="shared" si="4"/>
        <v>0</v>
      </c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54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</row>
    <row r="87" spans="1:89" s="16" customFormat="1" ht="45.75" customHeight="1" x14ac:dyDescent="0.2">
      <c r="A87" s="94">
        <v>36</v>
      </c>
      <c r="B87" s="286">
        <f>データ入力・貼付シート!B79</f>
        <v>0</v>
      </c>
      <c r="C87" s="287"/>
      <c r="D87" s="287"/>
      <c r="E87" s="287"/>
      <c r="F87" s="304">
        <f>データ入力・貼付シート!C79</f>
        <v>0</v>
      </c>
      <c r="G87" s="305"/>
      <c r="H87" s="305"/>
      <c r="I87" s="305"/>
      <c r="J87" s="305"/>
      <c r="K87" s="305"/>
      <c r="L87" s="305"/>
      <c r="M87" s="305"/>
      <c r="N87" s="305"/>
      <c r="O87" s="306"/>
      <c r="P87" s="287">
        <f>データ入力・貼付シート!D79</f>
        <v>0</v>
      </c>
      <c r="Q87" s="287"/>
      <c r="R87" s="287"/>
      <c r="S87" s="287"/>
      <c r="T87" s="288"/>
      <c r="U87" s="55">
        <f>データ入力・貼付シート!F79</f>
        <v>0</v>
      </c>
      <c r="V87" s="56">
        <f>データ入力・貼付シート!I79</f>
        <v>0</v>
      </c>
      <c r="W87" s="57">
        <f>データ入力・貼付シート!J79</f>
        <v>0</v>
      </c>
      <c r="X87" s="57">
        <f>データ入力・貼付シート!K79</f>
        <v>0</v>
      </c>
      <c r="Y87" s="57">
        <f>データ入力・貼付シート!L79</f>
        <v>0</v>
      </c>
      <c r="Z87" s="57">
        <f>データ入力・貼付シート!N79</f>
        <v>0</v>
      </c>
      <c r="AA87" s="56">
        <f>データ入力・貼付シート!O79</f>
        <v>0</v>
      </c>
      <c r="AB87" s="126">
        <f>データ入力・貼付シート!P79</f>
        <v>0</v>
      </c>
      <c r="AC87" s="58">
        <f>データ入力・貼付シート!Q79</f>
        <v>0</v>
      </c>
      <c r="AD87" s="57">
        <f>データ入力・貼付シート!R79</f>
        <v>0</v>
      </c>
      <c r="AE87" s="57">
        <f>データ入力・貼付シート!S79</f>
        <v>0</v>
      </c>
      <c r="AF87" s="57">
        <f>データ入力・貼付シート!T79</f>
        <v>0</v>
      </c>
      <c r="AG87" s="56">
        <f>データ入力・貼付シート!U79</f>
        <v>0</v>
      </c>
      <c r="AH87" s="126">
        <f>データ入力・貼付シート!V79</f>
        <v>0</v>
      </c>
      <c r="AI87" s="58">
        <f>データ入力・貼付シート!W79</f>
        <v>0</v>
      </c>
      <c r="AJ87" s="56">
        <f>データ入力・貼付シート!X79</f>
        <v>0</v>
      </c>
      <c r="AK87" s="59">
        <f>データ入力・貼付シート!Y79</f>
        <v>0</v>
      </c>
      <c r="AL87" s="60" t="str">
        <f t="shared" si="3"/>
        <v/>
      </c>
      <c r="AM87" s="60">
        <f t="shared" si="4"/>
        <v>0</v>
      </c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54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</row>
    <row r="88" spans="1:89" s="16" customFormat="1" ht="45.75" customHeight="1" x14ac:dyDescent="0.2">
      <c r="A88" s="94">
        <v>37</v>
      </c>
      <c r="B88" s="286">
        <f>データ入力・貼付シート!B80</f>
        <v>0</v>
      </c>
      <c r="C88" s="287"/>
      <c r="D88" s="287"/>
      <c r="E88" s="287"/>
      <c r="F88" s="304">
        <f>データ入力・貼付シート!C80</f>
        <v>0</v>
      </c>
      <c r="G88" s="305"/>
      <c r="H88" s="305"/>
      <c r="I88" s="305"/>
      <c r="J88" s="305"/>
      <c r="K88" s="305"/>
      <c r="L88" s="305"/>
      <c r="M88" s="305"/>
      <c r="N88" s="305"/>
      <c r="O88" s="306"/>
      <c r="P88" s="287">
        <f>データ入力・貼付シート!D80</f>
        <v>0</v>
      </c>
      <c r="Q88" s="287"/>
      <c r="R88" s="287"/>
      <c r="S88" s="287"/>
      <c r="T88" s="288"/>
      <c r="U88" s="55">
        <f>データ入力・貼付シート!F80</f>
        <v>0</v>
      </c>
      <c r="V88" s="56">
        <f>データ入力・貼付シート!I80</f>
        <v>0</v>
      </c>
      <c r="W88" s="57">
        <f>データ入力・貼付シート!J80</f>
        <v>0</v>
      </c>
      <c r="X88" s="57">
        <f>データ入力・貼付シート!K80</f>
        <v>0</v>
      </c>
      <c r="Y88" s="57">
        <f>データ入力・貼付シート!L80</f>
        <v>0</v>
      </c>
      <c r="Z88" s="57">
        <f>データ入力・貼付シート!N80</f>
        <v>0</v>
      </c>
      <c r="AA88" s="56">
        <f>データ入力・貼付シート!O80</f>
        <v>0</v>
      </c>
      <c r="AB88" s="126">
        <f>データ入力・貼付シート!P80</f>
        <v>0</v>
      </c>
      <c r="AC88" s="58">
        <f>データ入力・貼付シート!Q80</f>
        <v>0</v>
      </c>
      <c r="AD88" s="57">
        <f>データ入力・貼付シート!R80</f>
        <v>0</v>
      </c>
      <c r="AE88" s="57">
        <f>データ入力・貼付シート!S80</f>
        <v>0</v>
      </c>
      <c r="AF88" s="57">
        <f>データ入力・貼付シート!T80</f>
        <v>0</v>
      </c>
      <c r="AG88" s="56">
        <f>データ入力・貼付シート!U80</f>
        <v>0</v>
      </c>
      <c r="AH88" s="126">
        <f>データ入力・貼付シート!V80</f>
        <v>0</v>
      </c>
      <c r="AI88" s="58">
        <f>データ入力・貼付シート!W80</f>
        <v>0</v>
      </c>
      <c r="AJ88" s="56">
        <f>データ入力・貼付シート!X80</f>
        <v>0</v>
      </c>
      <c r="AK88" s="59">
        <f>データ入力・貼付シート!Y80</f>
        <v>0</v>
      </c>
      <c r="AL88" s="60" t="str">
        <f t="shared" si="3"/>
        <v/>
      </c>
      <c r="AM88" s="60">
        <f t="shared" si="4"/>
        <v>0</v>
      </c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54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</row>
    <row r="89" spans="1:89" s="16" customFormat="1" ht="45.75" customHeight="1" x14ac:dyDescent="0.2">
      <c r="A89" s="94">
        <v>38</v>
      </c>
      <c r="B89" s="286">
        <f>データ入力・貼付シート!B81</f>
        <v>0</v>
      </c>
      <c r="C89" s="287"/>
      <c r="D89" s="287"/>
      <c r="E89" s="287"/>
      <c r="F89" s="304">
        <f>データ入力・貼付シート!C81</f>
        <v>0</v>
      </c>
      <c r="G89" s="305"/>
      <c r="H89" s="305"/>
      <c r="I89" s="305"/>
      <c r="J89" s="305"/>
      <c r="K89" s="305"/>
      <c r="L89" s="305"/>
      <c r="M89" s="305"/>
      <c r="N89" s="305"/>
      <c r="O89" s="306"/>
      <c r="P89" s="287">
        <f>データ入力・貼付シート!D81</f>
        <v>0</v>
      </c>
      <c r="Q89" s="287"/>
      <c r="R89" s="287"/>
      <c r="S89" s="287"/>
      <c r="T89" s="288"/>
      <c r="U89" s="55">
        <f>データ入力・貼付シート!F81</f>
        <v>0</v>
      </c>
      <c r="V89" s="56">
        <f>データ入力・貼付シート!I81</f>
        <v>0</v>
      </c>
      <c r="W89" s="57">
        <f>データ入力・貼付シート!J81</f>
        <v>0</v>
      </c>
      <c r="X89" s="57">
        <f>データ入力・貼付シート!K81</f>
        <v>0</v>
      </c>
      <c r="Y89" s="57">
        <f>データ入力・貼付シート!L81</f>
        <v>0</v>
      </c>
      <c r="Z89" s="57">
        <f>データ入力・貼付シート!N81</f>
        <v>0</v>
      </c>
      <c r="AA89" s="56">
        <f>データ入力・貼付シート!O81</f>
        <v>0</v>
      </c>
      <c r="AB89" s="126">
        <f>データ入力・貼付シート!P81</f>
        <v>0</v>
      </c>
      <c r="AC89" s="58">
        <f>データ入力・貼付シート!Q81</f>
        <v>0</v>
      </c>
      <c r="AD89" s="57">
        <f>データ入力・貼付シート!R81</f>
        <v>0</v>
      </c>
      <c r="AE89" s="57">
        <f>データ入力・貼付シート!S81</f>
        <v>0</v>
      </c>
      <c r="AF89" s="57">
        <f>データ入力・貼付シート!T81</f>
        <v>0</v>
      </c>
      <c r="AG89" s="56">
        <f>データ入力・貼付シート!U81</f>
        <v>0</v>
      </c>
      <c r="AH89" s="126">
        <f>データ入力・貼付シート!V81</f>
        <v>0</v>
      </c>
      <c r="AI89" s="58">
        <f>データ入力・貼付シート!W81</f>
        <v>0</v>
      </c>
      <c r="AJ89" s="56">
        <f>データ入力・貼付シート!X81</f>
        <v>0</v>
      </c>
      <c r="AK89" s="59">
        <f>データ入力・貼付シート!Y81</f>
        <v>0</v>
      </c>
      <c r="AL89" s="60" t="str">
        <f t="shared" si="3"/>
        <v/>
      </c>
      <c r="AM89" s="60">
        <f t="shared" si="4"/>
        <v>0</v>
      </c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54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</row>
    <row r="90" spans="1:89" s="16" customFormat="1" ht="45.75" customHeight="1" x14ac:dyDescent="0.2">
      <c r="A90" s="94">
        <v>39</v>
      </c>
      <c r="B90" s="286">
        <f>データ入力・貼付シート!B82</f>
        <v>0</v>
      </c>
      <c r="C90" s="287"/>
      <c r="D90" s="287"/>
      <c r="E90" s="287"/>
      <c r="F90" s="304">
        <f>データ入力・貼付シート!C82</f>
        <v>0</v>
      </c>
      <c r="G90" s="305"/>
      <c r="H90" s="305"/>
      <c r="I90" s="305"/>
      <c r="J90" s="305"/>
      <c r="K90" s="305"/>
      <c r="L90" s="305"/>
      <c r="M90" s="305"/>
      <c r="N90" s="305"/>
      <c r="O90" s="306"/>
      <c r="P90" s="287">
        <f>データ入力・貼付シート!D82</f>
        <v>0</v>
      </c>
      <c r="Q90" s="287"/>
      <c r="R90" s="287"/>
      <c r="S90" s="287"/>
      <c r="T90" s="288"/>
      <c r="U90" s="55">
        <f>データ入力・貼付シート!F82</f>
        <v>0</v>
      </c>
      <c r="V90" s="56">
        <f>データ入力・貼付シート!I82</f>
        <v>0</v>
      </c>
      <c r="W90" s="57">
        <f>データ入力・貼付シート!J82</f>
        <v>0</v>
      </c>
      <c r="X90" s="57">
        <f>データ入力・貼付シート!K82</f>
        <v>0</v>
      </c>
      <c r="Y90" s="57">
        <f>データ入力・貼付シート!L82</f>
        <v>0</v>
      </c>
      <c r="Z90" s="57">
        <f>データ入力・貼付シート!N82</f>
        <v>0</v>
      </c>
      <c r="AA90" s="56">
        <f>データ入力・貼付シート!O82</f>
        <v>0</v>
      </c>
      <c r="AB90" s="126">
        <f>データ入力・貼付シート!P82</f>
        <v>0</v>
      </c>
      <c r="AC90" s="58">
        <f>データ入力・貼付シート!Q82</f>
        <v>0</v>
      </c>
      <c r="AD90" s="57">
        <f>データ入力・貼付シート!R82</f>
        <v>0</v>
      </c>
      <c r="AE90" s="57">
        <f>データ入力・貼付シート!S82</f>
        <v>0</v>
      </c>
      <c r="AF90" s="57">
        <f>データ入力・貼付シート!T82</f>
        <v>0</v>
      </c>
      <c r="AG90" s="56">
        <f>データ入力・貼付シート!U82</f>
        <v>0</v>
      </c>
      <c r="AH90" s="126">
        <f>データ入力・貼付シート!V82</f>
        <v>0</v>
      </c>
      <c r="AI90" s="58">
        <f>データ入力・貼付シート!W82</f>
        <v>0</v>
      </c>
      <c r="AJ90" s="56">
        <f>データ入力・貼付シート!X82</f>
        <v>0</v>
      </c>
      <c r="AK90" s="59">
        <f>データ入力・貼付シート!Y82</f>
        <v>0</v>
      </c>
      <c r="AL90" s="60" t="str">
        <f t="shared" si="3"/>
        <v/>
      </c>
      <c r="AM90" s="60">
        <f t="shared" si="4"/>
        <v>0</v>
      </c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54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</row>
    <row r="91" spans="1:89" s="16" customFormat="1" ht="45.75" customHeight="1" thickBot="1" x14ac:dyDescent="0.25">
      <c r="A91" s="95">
        <v>40</v>
      </c>
      <c r="B91" s="272">
        <f>データ入力・貼付シート!B83</f>
        <v>0</v>
      </c>
      <c r="C91" s="273"/>
      <c r="D91" s="273"/>
      <c r="E91" s="273"/>
      <c r="F91" s="274">
        <f>データ入力・貼付シート!C83</f>
        <v>0</v>
      </c>
      <c r="G91" s="275"/>
      <c r="H91" s="275"/>
      <c r="I91" s="275"/>
      <c r="J91" s="275"/>
      <c r="K91" s="275"/>
      <c r="L91" s="275"/>
      <c r="M91" s="275"/>
      <c r="N91" s="275"/>
      <c r="O91" s="276"/>
      <c r="P91" s="273">
        <f>データ入力・貼付シート!D83</f>
        <v>0</v>
      </c>
      <c r="Q91" s="273"/>
      <c r="R91" s="273"/>
      <c r="S91" s="273"/>
      <c r="T91" s="289"/>
      <c r="U91" s="62">
        <f>データ入力・貼付シート!F83</f>
        <v>0</v>
      </c>
      <c r="V91" s="63">
        <f>データ入力・貼付シート!I83</f>
        <v>0</v>
      </c>
      <c r="W91" s="64">
        <f>データ入力・貼付シート!J83</f>
        <v>0</v>
      </c>
      <c r="X91" s="64">
        <f>データ入力・貼付シート!K83</f>
        <v>0</v>
      </c>
      <c r="Y91" s="64">
        <f>データ入力・貼付シート!L83</f>
        <v>0</v>
      </c>
      <c r="Z91" s="64">
        <f>データ入力・貼付シート!N83</f>
        <v>0</v>
      </c>
      <c r="AA91" s="63">
        <f>データ入力・貼付シート!O83</f>
        <v>0</v>
      </c>
      <c r="AB91" s="127">
        <f>データ入力・貼付シート!P83</f>
        <v>0</v>
      </c>
      <c r="AC91" s="65">
        <f>データ入力・貼付シート!Q83</f>
        <v>0</v>
      </c>
      <c r="AD91" s="64">
        <f>データ入力・貼付シート!R83</f>
        <v>0</v>
      </c>
      <c r="AE91" s="64">
        <f>データ入力・貼付シート!S83</f>
        <v>0</v>
      </c>
      <c r="AF91" s="64">
        <f>データ入力・貼付シート!T83</f>
        <v>0</v>
      </c>
      <c r="AG91" s="63">
        <f>データ入力・貼付シート!U83</f>
        <v>0</v>
      </c>
      <c r="AH91" s="127">
        <f>データ入力・貼付シート!V83</f>
        <v>0</v>
      </c>
      <c r="AI91" s="65">
        <f>データ入力・貼付シート!W83</f>
        <v>0</v>
      </c>
      <c r="AJ91" s="63">
        <f>データ入力・貼付シート!X83</f>
        <v>0</v>
      </c>
      <c r="AK91" s="66">
        <f>データ入力・貼付シート!Y83</f>
        <v>0</v>
      </c>
      <c r="AL91" s="60" t="str">
        <f t="shared" si="3"/>
        <v/>
      </c>
      <c r="AM91" s="60">
        <f t="shared" si="4"/>
        <v>0</v>
      </c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54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</row>
    <row r="92" spans="1:89" s="16" customFormat="1" ht="17.25" customHeight="1" x14ac:dyDescent="0.2">
      <c r="A92" s="96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97"/>
      <c r="AM92" s="97"/>
      <c r="AN92" s="97"/>
      <c r="AO92" s="97"/>
      <c r="AP92" s="97"/>
      <c r="AQ92" s="98"/>
      <c r="AR92" s="98"/>
      <c r="AS92" s="98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8"/>
      <c r="BK92" s="98"/>
      <c r="BL92" s="98"/>
      <c r="BM92" s="98"/>
      <c r="BN92" s="98"/>
      <c r="BO92" s="98"/>
      <c r="BP92" s="98"/>
      <c r="BQ92" s="98"/>
      <c r="BR92" s="100"/>
    </row>
    <row r="93" spans="1:89" s="73" customFormat="1" ht="27" customHeight="1" x14ac:dyDescent="0.2">
      <c r="B93" s="74" t="s">
        <v>10</v>
      </c>
      <c r="C93" s="75" t="s">
        <v>12</v>
      </c>
      <c r="D93" s="76">
        <f>COUNTIF($AL$23:$AL$91,1)</f>
        <v>0</v>
      </c>
      <c r="E93" s="75" t="s">
        <v>13</v>
      </c>
      <c r="F93" s="75" t="s">
        <v>14</v>
      </c>
      <c r="G93" s="77" t="s">
        <v>47</v>
      </c>
      <c r="H93" s="77"/>
      <c r="I93" s="74" t="s">
        <v>11</v>
      </c>
      <c r="J93" s="75" t="s">
        <v>15</v>
      </c>
      <c r="K93" s="76">
        <f>COUNTIF($AL$121:$AL$189,2)</f>
        <v>0</v>
      </c>
      <c r="L93" s="75" t="s">
        <v>16</v>
      </c>
      <c r="M93" s="75" t="s">
        <v>14</v>
      </c>
      <c r="N93" s="78" t="s">
        <v>48</v>
      </c>
      <c r="Q93" s="270" t="s">
        <v>17</v>
      </c>
      <c r="R93" s="270"/>
      <c r="S93" s="270"/>
      <c r="T93" s="270"/>
      <c r="U93" s="75" t="s">
        <v>50</v>
      </c>
      <c r="V93" s="76">
        <f>$D$44+$K$44</f>
        <v>0</v>
      </c>
      <c r="W93" s="75" t="s">
        <v>49</v>
      </c>
      <c r="X93" s="75" t="s">
        <v>14</v>
      </c>
      <c r="Y93" s="75"/>
      <c r="AC93" s="80"/>
      <c r="AD93" s="74" t="s">
        <v>81</v>
      </c>
      <c r="AE93" s="74"/>
      <c r="AF93" s="75" t="s">
        <v>50</v>
      </c>
      <c r="AG93" s="241">
        <f>SUM($AM$23:$AM$189)</f>
        <v>0</v>
      </c>
      <c r="AH93" s="241"/>
      <c r="AI93" s="75" t="s">
        <v>16</v>
      </c>
      <c r="AJ93" s="80" t="s">
        <v>84</v>
      </c>
      <c r="AQ93" s="81"/>
      <c r="AR93" s="81"/>
      <c r="AS93" s="81"/>
      <c r="AT93" s="81"/>
      <c r="AU93" s="81"/>
    </row>
    <row r="94" spans="1:89" s="73" customFormat="1" ht="27" customHeight="1" x14ac:dyDescent="0.2">
      <c r="AC94" s="80"/>
      <c r="AD94" s="74" t="s">
        <v>82</v>
      </c>
      <c r="AE94" s="74"/>
      <c r="AF94" s="75" t="s">
        <v>50</v>
      </c>
      <c r="AG94" s="240">
        <f>SUM($AL$15:$AL$18,$AL$113:$AL$116)</f>
        <v>0</v>
      </c>
      <c r="AH94" s="240"/>
      <c r="AI94" s="75" t="s">
        <v>16</v>
      </c>
      <c r="AJ94" s="80" t="s">
        <v>84</v>
      </c>
      <c r="AQ94" s="81"/>
      <c r="AR94" s="81"/>
      <c r="AS94" s="81"/>
      <c r="AT94" s="81"/>
      <c r="AU94" s="81"/>
    </row>
    <row r="95" spans="1:89" s="73" customFormat="1" ht="27" customHeight="1" x14ac:dyDescent="0.2">
      <c r="A95" s="73" t="s">
        <v>33</v>
      </c>
      <c r="B95" s="80" t="s">
        <v>9</v>
      </c>
      <c r="C95" s="80"/>
      <c r="AQ95" s="81"/>
      <c r="AR95" s="81"/>
      <c r="AS95" s="81"/>
      <c r="AT95" s="81"/>
      <c r="AU95" s="81"/>
    </row>
    <row r="96" spans="1:89" s="73" customFormat="1" ht="27" customHeight="1" x14ac:dyDescent="0.2">
      <c r="A96" s="73" t="s">
        <v>34</v>
      </c>
      <c r="B96" s="80" t="s">
        <v>133</v>
      </c>
      <c r="C96" s="80"/>
      <c r="K96" s="82"/>
      <c r="L96" s="82"/>
    </row>
    <row r="97" spans="1:71" s="73" customFormat="1" ht="27" customHeight="1" x14ac:dyDescent="0.2">
      <c r="D97" s="74" t="s">
        <v>137</v>
      </c>
      <c r="E97" s="271">
        <f>データ入力・貼付シート!$E$20</f>
        <v>0</v>
      </c>
      <c r="F97" s="271"/>
      <c r="G97" s="80" t="s">
        <v>6</v>
      </c>
      <c r="H97" s="271">
        <f>データ入力・貼付シート!$G$20</f>
        <v>0</v>
      </c>
      <c r="I97" s="271"/>
      <c r="J97" s="80" t="s">
        <v>7</v>
      </c>
      <c r="K97" s="271">
        <f>データ入力・貼付シート!$I$20</f>
        <v>0</v>
      </c>
      <c r="L97" s="271"/>
      <c r="M97" s="80" t="s">
        <v>8</v>
      </c>
      <c r="AO97" s="83"/>
      <c r="AP97" s="69"/>
    </row>
    <row r="98" spans="1:71" s="73" customFormat="1" ht="38.25" customHeight="1" x14ac:dyDescent="0.2">
      <c r="I98" s="417">
        <f>データ入力・貼付シート!$D$2</f>
        <v>0</v>
      </c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84"/>
      <c r="V98" s="84"/>
      <c r="W98" s="416" t="s">
        <v>111</v>
      </c>
      <c r="X98" s="416"/>
      <c r="Y98" s="84"/>
      <c r="Z98" s="85"/>
      <c r="AA98" s="218">
        <f>データ入力・貼付シート!$D$8</f>
        <v>0</v>
      </c>
      <c r="AB98" s="218"/>
      <c r="AC98" s="218"/>
      <c r="AD98" s="218"/>
      <c r="AE98" s="218"/>
      <c r="AF98" s="218"/>
      <c r="AG98" s="218"/>
      <c r="AH98" s="218"/>
      <c r="AI98" s="218"/>
      <c r="AM98" s="86"/>
      <c r="AN98" s="86"/>
      <c r="AO98" s="69"/>
      <c r="AP98" s="69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</row>
    <row r="99" spans="1:71" s="16" customFormat="1" ht="51.75" customHeight="1" thickBot="1" x14ac:dyDescent="0.25">
      <c r="A99" s="15" t="s">
        <v>131</v>
      </c>
      <c r="V99" s="17"/>
      <c r="W99" s="17"/>
      <c r="X99" s="17"/>
      <c r="Y99" s="17"/>
      <c r="Z99" s="17"/>
      <c r="AG99" s="227"/>
      <c r="AH99" s="227"/>
      <c r="AI99" s="227"/>
      <c r="AJ99" s="227"/>
      <c r="AK99" s="227"/>
      <c r="AQ99" s="219" t="s">
        <v>28</v>
      </c>
      <c r="AR99" s="219" t="s">
        <v>29</v>
      </c>
      <c r="AS99" s="219" t="s">
        <v>30</v>
      </c>
      <c r="AT99" s="219" t="s">
        <v>31</v>
      </c>
      <c r="AV99" s="219" t="s">
        <v>35</v>
      </c>
      <c r="AW99" s="219" t="s">
        <v>36</v>
      </c>
      <c r="AX99" s="219" t="s">
        <v>37</v>
      </c>
      <c r="AY99" s="219" t="s">
        <v>38</v>
      </c>
      <c r="AZ99" s="219" t="s">
        <v>40</v>
      </c>
      <c r="BA99" s="219" t="s">
        <v>39</v>
      </c>
    </row>
    <row r="100" spans="1:71" s="16" customFormat="1" ht="40.5" customHeight="1" x14ac:dyDescent="0.2">
      <c r="H100" s="248" t="s">
        <v>136</v>
      </c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50"/>
      <c r="AB100" s="124"/>
      <c r="AC100" s="19"/>
      <c r="AD100" s="19"/>
      <c r="AE100" s="19"/>
      <c r="AG100" s="381">
        <f>データ入力・貼付シート!$D$9</f>
        <v>0</v>
      </c>
      <c r="AH100" s="381"/>
      <c r="AI100" s="382"/>
      <c r="AJ100" s="382"/>
      <c r="AK100" s="382"/>
      <c r="AQ100" s="219"/>
      <c r="AR100" s="219"/>
      <c r="AS100" s="219"/>
      <c r="AT100" s="219"/>
      <c r="AV100" s="219"/>
      <c r="AW100" s="219"/>
      <c r="AX100" s="219"/>
      <c r="AY100" s="219"/>
      <c r="AZ100" s="219"/>
      <c r="BA100" s="219"/>
    </row>
    <row r="101" spans="1:71" s="16" customFormat="1" ht="40.5" customHeight="1" thickBot="1" x14ac:dyDescent="0.25">
      <c r="H101" s="251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3"/>
      <c r="AB101" s="124"/>
      <c r="AC101" s="19"/>
      <c r="AD101" s="19"/>
      <c r="AE101" s="19"/>
      <c r="AG101" s="382"/>
      <c r="AH101" s="382"/>
      <c r="AI101" s="382"/>
      <c r="AJ101" s="382"/>
      <c r="AK101" s="382"/>
      <c r="AQ101" s="219"/>
      <c r="AR101" s="219"/>
      <c r="AS101" s="219"/>
      <c r="AT101" s="219"/>
      <c r="AV101" s="219"/>
      <c r="AW101" s="219"/>
      <c r="AX101" s="219"/>
      <c r="AY101" s="219"/>
      <c r="AZ101" s="219"/>
      <c r="BA101" s="219"/>
    </row>
    <row r="102" spans="1:71" s="16" customFormat="1" ht="38.25" customHeight="1" x14ac:dyDescent="0.2">
      <c r="A102" s="358" t="s">
        <v>41</v>
      </c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  <c r="AF102" s="358"/>
      <c r="AG102" s="358"/>
      <c r="AH102" s="358"/>
      <c r="AI102" s="358"/>
      <c r="AJ102" s="358"/>
      <c r="AK102" s="358"/>
      <c r="AL102" s="20"/>
      <c r="AM102" s="20"/>
      <c r="AN102" s="20"/>
      <c r="AO102" s="20"/>
      <c r="AP102" s="20"/>
      <c r="AQ102" s="219"/>
      <c r="AR102" s="219"/>
      <c r="AS102" s="219"/>
      <c r="AT102" s="219"/>
      <c r="AV102" s="219"/>
      <c r="AW102" s="219"/>
      <c r="AX102" s="219"/>
      <c r="AY102" s="219"/>
      <c r="AZ102" s="219"/>
      <c r="BA102" s="219"/>
    </row>
    <row r="103" spans="1:71" s="16" customFormat="1" ht="21.7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S103" s="20"/>
      <c r="AA103" s="22"/>
      <c r="AB103" s="22"/>
      <c r="AC103" s="359" t="s">
        <v>46</v>
      </c>
      <c r="AD103" s="360"/>
      <c r="AE103" s="360"/>
      <c r="AF103" s="360"/>
      <c r="AG103" s="360"/>
      <c r="AH103" s="360"/>
      <c r="AI103" s="360"/>
      <c r="AJ103" s="360"/>
      <c r="AK103" s="361"/>
      <c r="AQ103" s="219"/>
      <c r="AR103" s="219"/>
      <c r="AS103" s="219"/>
      <c r="AT103" s="219"/>
      <c r="AV103" s="219"/>
      <c r="AW103" s="219"/>
      <c r="AX103" s="219"/>
      <c r="AY103" s="219"/>
      <c r="AZ103" s="219"/>
      <c r="BA103" s="219"/>
    </row>
    <row r="104" spans="1:71" s="16" customFormat="1" ht="27" customHeight="1" thickBot="1" x14ac:dyDescent="0.25">
      <c r="AA104" s="128"/>
      <c r="AB104" s="22"/>
      <c r="AC104" s="362"/>
      <c r="AD104" s="363"/>
      <c r="AE104" s="363"/>
      <c r="AF104" s="363"/>
      <c r="AG104" s="363"/>
      <c r="AH104" s="363"/>
      <c r="AI104" s="363"/>
      <c r="AJ104" s="363"/>
      <c r="AK104" s="364"/>
      <c r="AQ104" s="219"/>
      <c r="AR104" s="219"/>
      <c r="AS104" s="219"/>
      <c r="AT104" s="219"/>
      <c r="AV104" s="219"/>
      <c r="AW104" s="219"/>
      <c r="AX104" s="219"/>
      <c r="AY104" s="219"/>
      <c r="AZ104" s="219"/>
      <c r="BA104" s="219"/>
    </row>
    <row r="105" spans="1:71" s="16" customFormat="1" ht="27" customHeight="1" x14ac:dyDescent="0.2">
      <c r="A105" s="365" t="s">
        <v>19</v>
      </c>
      <c r="B105" s="366"/>
      <c r="C105" s="367"/>
      <c r="D105" s="368" t="str">
        <f>PHONETIC(データ入力・貼付シート!$D$2)</f>
        <v/>
      </c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7"/>
      <c r="R105" s="245" t="s">
        <v>22</v>
      </c>
      <c r="S105" s="246"/>
      <c r="T105" s="246"/>
      <c r="U105" s="246"/>
      <c r="V105" s="246"/>
      <c r="W105" s="246"/>
      <c r="X105" s="246"/>
      <c r="Y105" s="246"/>
      <c r="Z105" s="246"/>
      <c r="AA105" s="246"/>
      <c r="AB105" s="247"/>
      <c r="AC105" s="245" t="s">
        <v>87</v>
      </c>
      <c r="AD105" s="246"/>
      <c r="AE105" s="246"/>
      <c r="AF105" s="246"/>
      <c r="AG105" s="246"/>
      <c r="AH105" s="246"/>
      <c r="AI105" s="246"/>
      <c r="AJ105" s="246"/>
      <c r="AK105" s="357"/>
      <c r="AL105" s="23"/>
      <c r="AM105" s="23"/>
      <c r="AN105" s="23"/>
      <c r="AO105" s="23"/>
      <c r="AP105" s="23"/>
      <c r="AQ105" s="219"/>
      <c r="AR105" s="219"/>
      <c r="AS105" s="219"/>
      <c r="AT105" s="219"/>
      <c r="AV105" s="219"/>
      <c r="AW105" s="219"/>
      <c r="AX105" s="219"/>
      <c r="AY105" s="219"/>
      <c r="AZ105" s="219"/>
      <c r="BA105" s="219"/>
    </row>
    <row r="106" spans="1:71" s="16" customFormat="1" ht="27" customHeight="1" x14ac:dyDescent="0.2">
      <c r="A106" s="383" t="s">
        <v>26</v>
      </c>
      <c r="B106" s="384"/>
      <c r="C106" s="385"/>
      <c r="D106" s="308">
        <f>データ入力・貼付シート!$D$2</f>
        <v>0</v>
      </c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10"/>
      <c r="R106" s="296">
        <f>データ入力・貼付シート!$D$5</f>
        <v>0</v>
      </c>
      <c r="S106" s="297"/>
      <c r="T106" s="297"/>
      <c r="U106" s="297"/>
      <c r="V106" s="297"/>
      <c r="W106" s="297"/>
      <c r="X106" s="297"/>
      <c r="Y106" s="297"/>
      <c r="Z106" s="297"/>
      <c r="AA106" s="297"/>
      <c r="AB106" s="298"/>
      <c r="AC106" s="24" t="s">
        <v>88</v>
      </c>
      <c r="AD106" s="314">
        <f>データ入力・貼付シート!$D$6</f>
        <v>0</v>
      </c>
      <c r="AE106" s="314"/>
      <c r="AF106" s="314"/>
      <c r="AG106" s="314"/>
      <c r="AH106" s="314"/>
      <c r="AI106" s="314"/>
      <c r="AJ106" s="314"/>
      <c r="AK106" s="315"/>
      <c r="AL106" s="25"/>
      <c r="AM106" s="25"/>
      <c r="AN106" s="25"/>
      <c r="AO106" s="25"/>
      <c r="AP106" s="25"/>
      <c r="AQ106" s="219"/>
      <c r="AR106" s="219"/>
      <c r="AS106" s="219"/>
      <c r="AT106" s="219"/>
      <c r="AV106" s="219"/>
      <c r="AW106" s="219"/>
      <c r="AX106" s="219"/>
      <c r="AY106" s="219"/>
      <c r="AZ106" s="219"/>
      <c r="BA106" s="219"/>
    </row>
    <row r="107" spans="1:71" s="16" customFormat="1" ht="27" customHeight="1" x14ac:dyDescent="0.2">
      <c r="A107" s="386"/>
      <c r="B107" s="387"/>
      <c r="C107" s="388"/>
      <c r="D107" s="311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  <c r="P107" s="312"/>
      <c r="Q107" s="313"/>
      <c r="R107" s="299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1"/>
      <c r="AC107" s="26" t="s">
        <v>23</v>
      </c>
      <c r="AD107" s="316">
        <f>データ入力・貼付シート!$D$7</f>
        <v>0</v>
      </c>
      <c r="AE107" s="316"/>
      <c r="AF107" s="316"/>
      <c r="AG107" s="316"/>
      <c r="AH107" s="316"/>
      <c r="AI107" s="316"/>
      <c r="AJ107" s="316"/>
      <c r="AK107" s="317"/>
      <c r="AL107" s="25"/>
      <c r="AM107" s="25"/>
      <c r="AN107" s="25"/>
      <c r="AO107" s="25"/>
      <c r="AP107" s="25"/>
      <c r="AQ107" s="219"/>
      <c r="AR107" s="219"/>
      <c r="AS107" s="219"/>
      <c r="AT107" s="219"/>
      <c r="AV107" s="219"/>
      <c r="AW107" s="219"/>
      <c r="AX107" s="219"/>
      <c r="AY107" s="219"/>
      <c r="AZ107" s="219"/>
      <c r="BA107" s="219"/>
    </row>
    <row r="108" spans="1:71" s="16" customFormat="1" ht="36.75" customHeight="1" x14ac:dyDescent="0.2">
      <c r="A108" s="379" t="s">
        <v>51</v>
      </c>
      <c r="B108" s="380"/>
      <c r="C108" s="380"/>
      <c r="D108" s="242" t="s">
        <v>18</v>
      </c>
      <c r="E108" s="220"/>
      <c r="F108" s="220"/>
      <c r="G108" s="220"/>
      <c r="H108" s="220"/>
      <c r="I108" s="243"/>
      <c r="J108" s="244" t="s">
        <v>25</v>
      </c>
      <c r="K108" s="220"/>
      <c r="L108" s="220"/>
      <c r="M108" s="221"/>
      <c r="N108" s="242" t="s">
        <v>19</v>
      </c>
      <c r="O108" s="243"/>
      <c r="P108" s="244">
        <f>データ入力・貼付シート!$D$12</f>
        <v>0</v>
      </c>
      <c r="Q108" s="220"/>
      <c r="R108" s="220"/>
      <c r="S108" s="220"/>
      <c r="T108" s="220"/>
      <c r="U108" s="220"/>
      <c r="V108" s="220"/>
      <c r="W108" s="220"/>
      <c r="X108" s="220"/>
      <c r="Y108" s="220"/>
      <c r="Z108" s="221"/>
      <c r="AA108" s="27" t="s">
        <v>27</v>
      </c>
      <c r="AB108" s="242" t="s">
        <v>24</v>
      </c>
      <c r="AC108" s="243"/>
      <c r="AD108" s="244">
        <f>データ入力・貼付シート!$D$17</f>
        <v>0</v>
      </c>
      <c r="AE108" s="220"/>
      <c r="AF108" s="220"/>
      <c r="AG108" s="220"/>
      <c r="AH108" s="220"/>
      <c r="AI108" s="220"/>
      <c r="AJ108" s="243"/>
      <c r="AK108" s="28" t="s">
        <v>27</v>
      </c>
      <c r="AL108" s="23"/>
      <c r="AM108" s="23"/>
      <c r="AN108" s="23"/>
      <c r="AO108" s="23"/>
      <c r="AQ108" s="219"/>
      <c r="AR108" s="219"/>
      <c r="AS108" s="219"/>
      <c r="AT108" s="219"/>
      <c r="AV108" s="219"/>
      <c r="AW108" s="219"/>
      <c r="AX108" s="219"/>
      <c r="AY108" s="219"/>
      <c r="AZ108" s="219"/>
      <c r="BA108" s="219"/>
    </row>
    <row r="109" spans="1:71" s="16" customFormat="1" ht="27" customHeight="1" x14ac:dyDescent="0.2">
      <c r="A109" s="277" t="str">
        <f>CONCATENATE(データ入力・貼付シート!$T$10,データ入力・貼付シート!$D$10)</f>
        <v>４７</v>
      </c>
      <c r="B109" s="278"/>
      <c r="C109" s="279"/>
      <c r="D109" s="369">
        <f>データ入力・貼付シート!$D$3</f>
        <v>0</v>
      </c>
      <c r="E109" s="278"/>
      <c r="F109" s="278"/>
      <c r="G109" s="278"/>
      <c r="H109" s="278"/>
      <c r="I109" s="370"/>
      <c r="J109" s="375">
        <f>データ入力・貼付シート!$D$4</f>
        <v>0</v>
      </c>
      <c r="K109" s="278"/>
      <c r="L109" s="278"/>
      <c r="M109" s="279"/>
      <c r="N109" s="228" t="s">
        <v>52</v>
      </c>
      <c r="O109" s="229"/>
      <c r="P109" s="290">
        <f>データ入力・貼付シート!$D$11</f>
        <v>0</v>
      </c>
      <c r="Q109" s="291"/>
      <c r="R109" s="291"/>
      <c r="S109" s="291"/>
      <c r="T109" s="291"/>
      <c r="U109" s="291"/>
      <c r="V109" s="291"/>
      <c r="W109" s="291"/>
      <c r="X109" s="392" t="str">
        <f>データ入力・貼付シート!$D$14</f>
        <v>教諭</v>
      </c>
      <c r="Y109" s="392"/>
      <c r="Z109" s="393"/>
      <c r="AA109" s="389">
        <f>データ入力・貼付シート!$D$13</f>
        <v>0</v>
      </c>
      <c r="AB109" s="228" t="s">
        <v>132</v>
      </c>
      <c r="AC109" s="229"/>
      <c r="AD109" s="234">
        <f>データ入力・貼付シート!$D$16</f>
        <v>0</v>
      </c>
      <c r="AE109" s="235"/>
      <c r="AF109" s="235"/>
      <c r="AG109" s="235"/>
      <c r="AH109" s="235"/>
      <c r="AI109" s="235"/>
      <c r="AJ109" s="118"/>
      <c r="AK109" s="224">
        <f>データ入力・貼付シート!$D$18</f>
        <v>0</v>
      </c>
      <c r="AL109" s="29"/>
      <c r="AM109" s="29"/>
      <c r="AN109" s="29"/>
      <c r="AO109" s="29"/>
      <c r="AQ109" s="219"/>
      <c r="AR109" s="219"/>
      <c r="AS109" s="219"/>
      <c r="AT109" s="219"/>
      <c r="AU109" s="16" t="e">
        <f>COUNTIF(#REF!,"記入ミス")</f>
        <v>#REF!</v>
      </c>
      <c r="AV109" s="219"/>
      <c r="AW109" s="219"/>
      <c r="AX109" s="219"/>
      <c r="AY109" s="219"/>
      <c r="AZ109" s="219"/>
      <c r="BA109" s="219"/>
    </row>
    <row r="110" spans="1:71" s="16" customFormat="1" ht="13.5" customHeight="1" x14ac:dyDescent="0.2">
      <c r="A110" s="280"/>
      <c r="B110" s="281"/>
      <c r="C110" s="282"/>
      <c r="D110" s="371"/>
      <c r="E110" s="281"/>
      <c r="F110" s="281"/>
      <c r="G110" s="281"/>
      <c r="H110" s="281"/>
      <c r="I110" s="372"/>
      <c r="J110" s="376"/>
      <c r="K110" s="281"/>
      <c r="L110" s="281"/>
      <c r="M110" s="282"/>
      <c r="N110" s="230"/>
      <c r="O110" s="231"/>
      <c r="P110" s="292"/>
      <c r="Q110" s="293"/>
      <c r="R110" s="293"/>
      <c r="S110" s="293"/>
      <c r="T110" s="293"/>
      <c r="U110" s="293"/>
      <c r="V110" s="293"/>
      <c r="W110" s="293"/>
      <c r="X110" s="394"/>
      <c r="Y110" s="394"/>
      <c r="Z110" s="395"/>
      <c r="AA110" s="390"/>
      <c r="AB110" s="230"/>
      <c r="AC110" s="231"/>
      <c r="AD110" s="236"/>
      <c r="AE110" s="237"/>
      <c r="AF110" s="237"/>
      <c r="AG110" s="237"/>
      <c r="AH110" s="237"/>
      <c r="AI110" s="237"/>
      <c r="AJ110" s="119"/>
      <c r="AK110" s="225"/>
      <c r="AL110" s="29"/>
      <c r="AM110" s="29"/>
      <c r="AN110" s="29"/>
      <c r="AO110" s="29"/>
      <c r="AQ110" s="219"/>
      <c r="AR110" s="219"/>
      <c r="AS110" s="219"/>
      <c r="AT110" s="219"/>
      <c r="AV110" s="219"/>
      <c r="AW110" s="219"/>
      <c r="AX110" s="219"/>
      <c r="AY110" s="219"/>
      <c r="AZ110" s="219"/>
      <c r="BA110" s="219"/>
    </row>
    <row r="111" spans="1:71" s="16" customFormat="1" ht="23.25" customHeight="1" thickBot="1" x14ac:dyDescent="0.25">
      <c r="A111" s="283"/>
      <c r="B111" s="284"/>
      <c r="C111" s="285"/>
      <c r="D111" s="373"/>
      <c r="E111" s="284"/>
      <c r="F111" s="284"/>
      <c r="G111" s="284"/>
      <c r="H111" s="284"/>
      <c r="I111" s="374"/>
      <c r="J111" s="377"/>
      <c r="K111" s="284"/>
      <c r="L111" s="284"/>
      <c r="M111" s="285"/>
      <c r="N111" s="232"/>
      <c r="O111" s="233"/>
      <c r="P111" s="378" t="s">
        <v>80</v>
      </c>
      <c r="Q111" s="302"/>
      <c r="R111" s="302"/>
      <c r="S111" s="302">
        <f>データ入力・貼付シート!$D$15</f>
        <v>0</v>
      </c>
      <c r="T111" s="302"/>
      <c r="U111" s="302"/>
      <c r="V111" s="302"/>
      <c r="W111" s="302"/>
      <c r="X111" s="302"/>
      <c r="Y111" s="302"/>
      <c r="Z111" s="303"/>
      <c r="AA111" s="391"/>
      <c r="AB111" s="232"/>
      <c r="AC111" s="233"/>
      <c r="AD111" s="238"/>
      <c r="AE111" s="239"/>
      <c r="AF111" s="239"/>
      <c r="AG111" s="239"/>
      <c r="AH111" s="239"/>
      <c r="AI111" s="239"/>
      <c r="AJ111" s="120"/>
      <c r="AK111" s="226"/>
      <c r="AL111" s="29"/>
      <c r="AM111" s="29"/>
      <c r="AN111" s="29"/>
      <c r="AO111" s="29"/>
      <c r="AQ111" s="219"/>
      <c r="AR111" s="219"/>
      <c r="AS111" s="219"/>
      <c r="AT111" s="219"/>
      <c r="AU111" s="34" t="s">
        <v>32</v>
      </c>
      <c r="AV111" s="219"/>
      <c r="AW111" s="219"/>
      <c r="AX111" s="219"/>
      <c r="AY111" s="219"/>
      <c r="AZ111" s="219"/>
      <c r="BA111" s="219"/>
    </row>
    <row r="112" spans="1:71" s="21" customFormat="1" ht="23.25" customHeight="1" thickBo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47"/>
      <c r="L112" s="47"/>
      <c r="M112" s="47"/>
      <c r="N112" s="47"/>
      <c r="O112" s="47"/>
      <c r="P112" s="101"/>
      <c r="Q112" s="101"/>
      <c r="R112" s="79"/>
      <c r="S112" s="79"/>
      <c r="T112" s="79"/>
      <c r="U112" s="79"/>
      <c r="V112" s="79"/>
      <c r="W112" s="79"/>
      <c r="X112" s="79"/>
      <c r="Y112" s="79"/>
      <c r="Z112" s="79"/>
      <c r="AA112" s="101"/>
      <c r="AB112" s="101"/>
      <c r="AC112" s="101"/>
      <c r="AD112" s="102"/>
      <c r="AE112" s="102"/>
      <c r="AF112" s="103"/>
      <c r="AG112" s="103"/>
      <c r="AH112" s="103"/>
      <c r="AI112" s="32"/>
      <c r="AJ112" s="32"/>
      <c r="AK112" s="32"/>
      <c r="AL112" s="29"/>
      <c r="AM112" s="29"/>
      <c r="AN112" s="29"/>
      <c r="AO112" s="29"/>
      <c r="AP112" s="44"/>
      <c r="AQ112" s="104"/>
      <c r="AR112" s="104"/>
      <c r="AS112" s="104"/>
      <c r="AT112" s="104"/>
      <c r="AU112" s="105"/>
      <c r="AV112" s="104"/>
      <c r="AW112" s="104"/>
      <c r="AX112" s="104"/>
      <c r="AY112" s="104"/>
      <c r="AZ112" s="104"/>
      <c r="BA112" s="104"/>
    </row>
    <row r="113" spans="1:89" s="16" customFormat="1" ht="25.5" customHeight="1" x14ac:dyDescent="0.2">
      <c r="A113" s="396" t="s">
        <v>89</v>
      </c>
      <c r="B113" s="397"/>
      <c r="C113" s="397"/>
      <c r="D113" s="397"/>
      <c r="E113" s="397"/>
      <c r="F113" s="398"/>
      <c r="G113" s="106"/>
      <c r="H113" s="342" t="s">
        <v>43</v>
      </c>
      <c r="I113" s="343"/>
      <c r="J113" s="343"/>
      <c r="K113" s="343"/>
      <c r="L113" s="348">
        <f>データ入力・貼付シート!$B$35</f>
        <v>0</v>
      </c>
      <c r="M113" s="348"/>
      <c r="N113" s="348"/>
      <c r="O113" s="348"/>
      <c r="P113" s="348"/>
      <c r="Q113" s="348"/>
      <c r="R113" s="348"/>
      <c r="S113" s="348"/>
      <c r="T113" s="349"/>
      <c r="U113" s="354">
        <f>データ入力・貼付シート!$D$35</f>
        <v>0</v>
      </c>
      <c r="V113" s="355"/>
      <c r="W113" s="355"/>
      <c r="X113" s="355"/>
      <c r="Y113" s="355"/>
      <c r="Z113" s="355"/>
      <c r="AA113" s="356">
        <f>データ入力・貼付シート!$E$35</f>
        <v>0</v>
      </c>
      <c r="AB113" s="356"/>
      <c r="AC113" s="356"/>
      <c r="AD113" s="356"/>
      <c r="AE113" s="356"/>
      <c r="AF113" s="356"/>
      <c r="AG113" s="222">
        <f>データ入力・貼付シート!$G$35</f>
        <v>0</v>
      </c>
      <c r="AH113" s="222"/>
      <c r="AI113" s="222"/>
      <c r="AJ113" s="222"/>
      <c r="AK113" s="223"/>
      <c r="AL113" s="16" t="str">
        <f>IF(AA113&gt;0,1,"")</f>
        <v/>
      </c>
      <c r="AR113" s="18"/>
      <c r="AS113" s="18"/>
      <c r="AT113" s="18"/>
      <c r="AU113" s="34"/>
      <c r="AV113" s="18"/>
      <c r="AW113" s="18"/>
      <c r="AX113" s="18"/>
      <c r="AY113" s="18"/>
      <c r="AZ113" s="18"/>
      <c r="BA113" s="18"/>
    </row>
    <row r="114" spans="1:89" s="16" customFormat="1" ht="25.5" customHeight="1" x14ac:dyDescent="0.2">
      <c r="A114" s="280"/>
      <c r="B114" s="281"/>
      <c r="C114" s="281"/>
      <c r="D114" s="281"/>
      <c r="E114" s="281"/>
      <c r="F114" s="399"/>
      <c r="G114" s="106"/>
      <c r="H114" s="344"/>
      <c r="I114" s="345"/>
      <c r="J114" s="345"/>
      <c r="K114" s="345"/>
      <c r="L114" s="350"/>
      <c r="M114" s="350"/>
      <c r="N114" s="350"/>
      <c r="O114" s="350"/>
      <c r="P114" s="350"/>
      <c r="Q114" s="350"/>
      <c r="R114" s="350"/>
      <c r="S114" s="350"/>
      <c r="T114" s="351"/>
      <c r="U114" s="333">
        <f>データ入力・貼付シート!$D$36</f>
        <v>0</v>
      </c>
      <c r="V114" s="334"/>
      <c r="W114" s="334"/>
      <c r="X114" s="334"/>
      <c r="Y114" s="334"/>
      <c r="Z114" s="335"/>
      <c r="AA114" s="336">
        <f>データ入力・貼付シート!$E$36</f>
        <v>0</v>
      </c>
      <c r="AB114" s="337"/>
      <c r="AC114" s="337"/>
      <c r="AD114" s="337"/>
      <c r="AE114" s="337"/>
      <c r="AF114" s="338"/>
      <c r="AG114" s="339">
        <f>データ入力・貼付シート!$G$36</f>
        <v>0</v>
      </c>
      <c r="AH114" s="340"/>
      <c r="AI114" s="340"/>
      <c r="AJ114" s="340"/>
      <c r="AK114" s="341"/>
      <c r="AL114" s="16" t="str">
        <f t="shared" ref="AL114:AL116" si="5">IF(AA114&gt;0,1,"")</f>
        <v/>
      </c>
      <c r="AR114" s="18"/>
      <c r="AS114" s="18"/>
      <c r="AT114" s="18"/>
      <c r="AU114" s="34"/>
      <c r="AV114" s="18"/>
      <c r="AW114" s="18"/>
      <c r="AX114" s="18"/>
      <c r="AY114" s="18"/>
      <c r="AZ114" s="18"/>
      <c r="BA114" s="18"/>
    </row>
    <row r="115" spans="1:89" s="16" customFormat="1" ht="25.5" customHeight="1" x14ac:dyDescent="0.2">
      <c r="A115" s="280"/>
      <c r="B115" s="281"/>
      <c r="C115" s="281"/>
      <c r="D115" s="281"/>
      <c r="E115" s="281"/>
      <c r="F115" s="399"/>
      <c r="G115" s="106"/>
      <c r="H115" s="344"/>
      <c r="I115" s="345"/>
      <c r="J115" s="345"/>
      <c r="K115" s="345"/>
      <c r="L115" s="350"/>
      <c r="M115" s="350"/>
      <c r="N115" s="350"/>
      <c r="O115" s="350"/>
      <c r="P115" s="350"/>
      <c r="Q115" s="350"/>
      <c r="R115" s="350"/>
      <c r="S115" s="350"/>
      <c r="T115" s="351"/>
      <c r="U115" s="333">
        <f>データ入力・貼付シート!$D$37</f>
        <v>0</v>
      </c>
      <c r="V115" s="334"/>
      <c r="W115" s="334"/>
      <c r="X115" s="334"/>
      <c r="Y115" s="334"/>
      <c r="Z115" s="335"/>
      <c r="AA115" s="336">
        <f>データ入力・貼付シート!$E$37</f>
        <v>0</v>
      </c>
      <c r="AB115" s="337"/>
      <c r="AC115" s="337"/>
      <c r="AD115" s="337"/>
      <c r="AE115" s="337"/>
      <c r="AF115" s="338"/>
      <c r="AG115" s="339">
        <f>データ入力・貼付シート!$G$37</f>
        <v>0</v>
      </c>
      <c r="AH115" s="340"/>
      <c r="AI115" s="340"/>
      <c r="AJ115" s="340"/>
      <c r="AK115" s="341"/>
      <c r="AL115" s="16" t="str">
        <f t="shared" si="5"/>
        <v/>
      </c>
      <c r="AR115" s="18"/>
      <c r="AS115" s="18"/>
      <c r="AT115" s="18"/>
      <c r="AU115" s="34"/>
      <c r="AV115" s="18"/>
      <c r="AW115" s="18"/>
      <c r="AX115" s="18"/>
      <c r="AY115" s="18"/>
      <c r="AZ115" s="18"/>
      <c r="BA115" s="18"/>
    </row>
    <row r="116" spans="1:89" s="16" customFormat="1" ht="25.5" customHeight="1" thickBot="1" x14ac:dyDescent="0.25">
      <c r="A116" s="283"/>
      <c r="B116" s="284"/>
      <c r="C116" s="284"/>
      <c r="D116" s="284"/>
      <c r="E116" s="284"/>
      <c r="F116" s="400"/>
      <c r="G116" s="106"/>
      <c r="H116" s="346"/>
      <c r="I116" s="347"/>
      <c r="J116" s="347"/>
      <c r="K116" s="347"/>
      <c r="L116" s="352"/>
      <c r="M116" s="352"/>
      <c r="N116" s="352"/>
      <c r="O116" s="352"/>
      <c r="P116" s="352"/>
      <c r="Q116" s="352"/>
      <c r="R116" s="352"/>
      <c r="S116" s="352"/>
      <c r="T116" s="353"/>
      <c r="U116" s="294">
        <f>データ入力・貼付シート!$D$38</f>
        <v>0</v>
      </c>
      <c r="V116" s="295"/>
      <c r="W116" s="295"/>
      <c r="X116" s="295"/>
      <c r="Y116" s="295"/>
      <c r="Z116" s="295"/>
      <c r="AA116" s="307">
        <f>データ入力・貼付シート!$E$38</f>
        <v>0</v>
      </c>
      <c r="AB116" s="307"/>
      <c r="AC116" s="307"/>
      <c r="AD116" s="307"/>
      <c r="AE116" s="307"/>
      <c r="AF116" s="307"/>
      <c r="AG116" s="331">
        <f>データ入力・貼付シート!$G$38</f>
        <v>0</v>
      </c>
      <c r="AH116" s="331"/>
      <c r="AI116" s="331"/>
      <c r="AJ116" s="331"/>
      <c r="AK116" s="332"/>
      <c r="AL116" s="16" t="str">
        <f t="shared" si="5"/>
        <v/>
      </c>
      <c r="AR116" s="18"/>
      <c r="AS116" s="18"/>
      <c r="AT116" s="18"/>
      <c r="AU116" s="34"/>
      <c r="AV116" s="18"/>
      <c r="AW116" s="18"/>
      <c r="AX116" s="18"/>
      <c r="AY116" s="18"/>
      <c r="AZ116" s="18"/>
      <c r="BA116" s="18"/>
    </row>
    <row r="117" spans="1:89" s="21" customFormat="1" ht="23.25" customHeight="1" thickBo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47"/>
      <c r="L117" s="47"/>
      <c r="M117" s="47"/>
      <c r="N117" s="47"/>
      <c r="O117" s="47"/>
      <c r="P117" s="101"/>
      <c r="Q117" s="101"/>
      <c r="R117" s="79"/>
      <c r="S117" s="79"/>
      <c r="T117" s="79"/>
      <c r="U117" s="79"/>
      <c r="V117" s="79"/>
      <c r="W117" s="79"/>
      <c r="X117" s="79"/>
      <c r="Y117" s="79"/>
      <c r="Z117" s="79"/>
      <c r="AA117" s="101"/>
      <c r="AB117" s="101"/>
      <c r="AC117" s="101"/>
      <c r="AD117" s="102"/>
      <c r="AE117" s="102"/>
      <c r="AF117" s="103"/>
      <c r="AG117" s="103"/>
      <c r="AH117" s="103"/>
      <c r="AI117" s="32"/>
      <c r="AJ117" s="32"/>
      <c r="AK117" s="32"/>
      <c r="AL117" s="16"/>
      <c r="AM117" s="29"/>
      <c r="AN117" s="29"/>
      <c r="AO117" s="29"/>
      <c r="AP117" s="44"/>
      <c r="AQ117" s="104"/>
      <c r="AR117" s="104"/>
      <c r="AS117" s="104"/>
      <c r="AT117" s="104"/>
      <c r="AU117" s="105"/>
      <c r="AV117" s="104"/>
      <c r="AW117" s="104"/>
      <c r="AX117" s="104"/>
      <c r="AY117" s="104"/>
      <c r="AZ117" s="104"/>
      <c r="BA117" s="104"/>
    </row>
    <row r="118" spans="1:89" s="16" customFormat="1" ht="20.25" customHeight="1" x14ac:dyDescent="0.2">
      <c r="A118" s="318" t="s">
        <v>5</v>
      </c>
      <c r="B118" s="321" t="s">
        <v>77</v>
      </c>
      <c r="C118" s="263"/>
      <c r="D118" s="263"/>
      <c r="E118" s="263"/>
      <c r="F118" s="254" t="s">
        <v>79</v>
      </c>
      <c r="G118" s="255"/>
      <c r="H118" s="255"/>
      <c r="I118" s="255"/>
      <c r="J118" s="255"/>
      <c r="K118" s="255"/>
      <c r="L118" s="255"/>
      <c r="M118" s="255"/>
      <c r="N118" s="255"/>
      <c r="O118" s="256"/>
      <c r="P118" s="263" t="s">
        <v>78</v>
      </c>
      <c r="Q118" s="263"/>
      <c r="R118" s="263"/>
      <c r="S118" s="263"/>
      <c r="T118" s="264"/>
      <c r="U118" s="324" t="s">
        <v>4</v>
      </c>
      <c r="V118" s="327" t="s">
        <v>45</v>
      </c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9"/>
      <c r="AL118" s="414"/>
      <c r="AM118" s="415"/>
      <c r="AN118" s="21"/>
      <c r="AO118" s="21"/>
      <c r="AP118" s="21"/>
    </row>
    <row r="119" spans="1:89" s="16" customFormat="1" ht="27" customHeight="1" x14ac:dyDescent="0.2">
      <c r="A119" s="319"/>
      <c r="B119" s="322"/>
      <c r="C119" s="265"/>
      <c r="D119" s="265"/>
      <c r="E119" s="265"/>
      <c r="F119" s="257"/>
      <c r="G119" s="258"/>
      <c r="H119" s="258"/>
      <c r="I119" s="258"/>
      <c r="J119" s="258"/>
      <c r="K119" s="258"/>
      <c r="L119" s="258"/>
      <c r="M119" s="258"/>
      <c r="N119" s="258"/>
      <c r="O119" s="259"/>
      <c r="P119" s="265"/>
      <c r="Q119" s="265"/>
      <c r="R119" s="265"/>
      <c r="S119" s="265"/>
      <c r="T119" s="266"/>
      <c r="U119" s="325"/>
      <c r="V119" s="242" t="s">
        <v>0</v>
      </c>
      <c r="W119" s="220"/>
      <c r="X119" s="220"/>
      <c r="Y119" s="220"/>
      <c r="Z119" s="221"/>
      <c r="AA119" s="220" t="s">
        <v>1</v>
      </c>
      <c r="AB119" s="220"/>
      <c r="AC119" s="221"/>
      <c r="AD119" s="220" t="s">
        <v>2</v>
      </c>
      <c r="AE119" s="220"/>
      <c r="AF119" s="221"/>
      <c r="AG119" s="220" t="s">
        <v>90</v>
      </c>
      <c r="AH119" s="220"/>
      <c r="AI119" s="221"/>
      <c r="AJ119" s="242" t="s">
        <v>3</v>
      </c>
      <c r="AK119" s="330"/>
      <c r="AL119" s="414"/>
      <c r="AM119" s="415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</row>
    <row r="120" spans="1:89" s="16" customFormat="1" ht="27" customHeight="1" x14ac:dyDescent="0.2">
      <c r="A120" s="320"/>
      <c r="B120" s="323"/>
      <c r="C120" s="267"/>
      <c r="D120" s="267"/>
      <c r="E120" s="267"/>
      <c r="F120" s="260"/>
      <c r="G120" s="261"/>
      <c r="H120" s="261"/>
      <c r="I120" s="261"/>
      <c r="J120" s="261"/>
      <c r="K120" s="261"/>
      <c r="L120" s="261"/>
      <c r="M120" s="261"/>
      <c r="N120" s="261"/>
      <c r="O120" s="262"/>
      <c r="P120" s="267"/>
      <c r="Q120" s="267"/>
      <c r="R120" s="267"/>
      <c r="S120" s="267"/>
      <c r="T120" s="268"/>
      <c r="U120" s="326"/>
      <c r="V120" s="50">
        <v>50</v>
      </c>
      <c r="W120" s="51">
        <v>100</v>
      </c>
      <c r="X120" s="51">
        <v>200</v>
      </c>
      <c r="Y120" s="133">
        <v>400</v>
      </c>
      <c r="Z120" s="134">
        <v>800</v>
      </c>
      <c r="AA120" s="123">
        <v>50</v>
      </c>
      <c r="AB120" s="125">
        <v>100</v>
      </c>
      <c r="AC120" s="52">
        <v>200</v>
      </c>
      <c r="AD120" s="123">
        <v>50</v>
      </c>
      <c r="AE120" s="125">
        <v>100</v>
      </c>
      <c r="AF120" s="52">
        <v>200</v>
      </c>
      <c r="AG120" s="123">
        <v>50</v>
      </c>
      <c r="AH120" s="125">
        <v>100</v>
      </c>
      <c r="AI120" s="52">
        <v>200</v>
      </c>
      <c r="AJ120" s="50">
        <v>200</v>
      </c>
      <c r="AK120" s="53">
        <v>400</v>
      </c>
      <c r="AL120" s="414"/>
      <c r="AM120" s="415"/>
      <c r="AN120" s="48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</row>
    <row r="121" spans="1:89" s="16" customFormat="1" ht="45.75" customHeight="1" x14ac:dyDescent="0.2">
      <c r="A121" s="49">
        <v>1</v>
      </c>
      <c r="B121" s="286">
        <f>データ入力・貼付シート!B88</f>
        <v>0</v>
      </c>
      <c r="C121" s="287"/>
      <c r="D121" s="287"/>
      <c r="E121" s="287"/>
      <c r="F121" s="304">
        <f>データ入力・貼付シート!C88</f>
        <v>0</v>
      </c>
      <c r="G121" s="305"/>
      <c r="H121" s="305"/>
      <c r="I121" s="305"/>
      <c r="J121" s="305"/>
      <c r="K121" s="305"/>
      <c r="L121" s="305"/>
      <c r="M121" s="305"/>
      <c r="N121" s="305"/>
      <c r="O121" s="306"/>
      <c r="P121" s="287">
        <f>データ入力・貼付シート!D88</f>
        <v>0</v>
      </c>
      <c r="Q121" s="287"/>
      <c r="R121" s="287"/>
      <c r="S121" s="287"/>
      <c r="T121" s="288"/>
      <c r="U121" s="55">
        <f>データ入力・貼付シート!F88</f>
        <v>0</v>
      </c>
      <c r="V121" s="56">
        <f>データ入力・貼付シート!I88</f>
        <v>0</v>
      </c>
      <c r="W121" s="57">
        <f>データ入力・貼付シート!J88</f>
        <v>0</v>
      </c>
      <c r="X121" s="57">
        <f>データ入力・貼付シート!K88</f>
        <v>0</v>
      </c>
      <c r="Y121" s="57">
        <f>データ入力・貼付シート!L88</f>
        <v>0</v>
      </c>
      <c r="Z121" s="57">
        <f>データ入力・貼付シート!M88</f>
        <v>0</v>
      </c>
      <c r="AA121" s="56">
        <f>データ入力・貼付シート!O88</f>
        <v>0</v>
      </c>
      <c r="AB121" s="126">
        <f>データ入力・貼付シート!P88</f>
        <v>0</v>
      </c>
      <c r="AC121" s="58">
        <f>データ入力・貼付シート!Q88</f>
        <v>0</v>
      </c>
      <c r="AD121" s="57">
        <f>データ入力・貼付シート!R88</f>
        <v>0</v>
      </c>
      <c r="AE121" s="57">
        <f>データ入力・貼付シート!S88</f>
        <v>0</v>
      </c>
      <c r="AF121" s="57">
        <f>データ入力・貼付シート!T88</f>
        <v>0</v>
      </c>
      <c r="AG121" s="56">
        <f>データ入力・貼付シート!U88</f>
        <v>0</v>
      </c>
      <c r="AH121" s="126">
        <f>データ入力・貼付シート!V88</f>
        <v>0</v>
      </c>
      <c r="AI121" s="58">
        <f>データ入力・貼付シート!W88</f>
        <v>0</v>
      </c>
      <c r="AJ121" s="56">
        <f>データ入力・貼付シート!X88</f>
        <v>0</v>
      </c>
      <c r="AK121" s="59">
        <f>データ入力・貼付シート!Y88</f>
        <v>0</v>
      </c>
      <c r="AL121" s="60" t="str">
        <f>IF(B121&gt;1,"2","")</f>
        <v/>
      </c>
      <c r="AM121" s="60">
        <f>SUM(V121:AK121)</f>
        <v>0</v>
      </c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54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</row>
    <row r="122" spans="1:89" s="16" customFormat="1" ht="45.75" customHeight="1" x14ac:dyDescent="0.2">
      <c r="A122" s="49">
        <v>2</v>
      </c>
      <c r="B122" s="286">
        <f>データ入力・貼付シート!B89</f>
        <v>0</v>
      </c>
      <c r="C122" s="287"/>
      <c r="D122" s="287"/>
      <c r="E122" s="287"/>
      <c r="F122" s="304">
        <f>データ入力・貼付シート!C89</f>
        <v>0</v>
      </c>
      <c r="G122" s="305"/>
      <c r="H122" s="305"/>
      <c r="I122" s="305"/>
      <c r="J122" s="305"/>
      <c r="K122" s="305"/>
      <c r="L122" s="305"/>
      <c r="M122" s="305"/>
      <c r="N122" s="305"/>
      <c r="O122" s="306"/>
      <c r="P122" s="287">
        <f>データ入力・貼付シート!D89</f>
        <v>0</v>
      </c>
      <c r="Q122" s="287"/>
      <c r="R122" s="287"/>
      <c r="S122" s="287"/>
      <c r="T122" s="288"/>
      <c r="U122" s="55">
        <f>データ入力・貼付シート!F89</f>
        <v>0</v>
      </c>
      <c r="V122" s="56">
        <f>データ入力・貼付シート!I89</f>
        <v>0</v>
      </c>
      <c r="W122" s="57">
        <f>データ入力・貼付シート!J89</f>
        <v>0</v>
      </c>
      <c r="X122" s="57">
        <f>データ入力・貼付シート!K89</f>
        <v>0</v>
      </c>
      <c r="Y122" s="57">
        <f>データ入力・貼付シート!L89</f>
        <v>0</v>
      </c>
      <c r="Z122" s="57">
        <f>データ入力・貼付シート!M89</f>
        <v>0</v>
      </c>
      <c r="AA122" s="56">
        <f>データ入力・貼付シート!O89</f>
        <v>0</v>
      </c>
      <c r="AB122" s="126">
        <f>データ入力・貼付シート!P89</f>
        <v>0</v>
      </c>
      <c r="AC122" s="58">
        <f>データ入力・貼付シート!Q89</f>
        <v>0</v>
      </c>
      <c r="AD122" s="57">
        <f>データ入力・貼付シート!R89</f>
        <v>0</v>
      </c>
      <c r="AE122" s="57">
        <f>データ入力・貼付シート!S89</f>
        <v>0</v>
      </c>
      <c r="AF122" s="57">
        <f>データ入力・貼付シート!T89</f>
        <v>0</v>
      </c>
      <c r="AG122" s="56">
        <f>データ入力・貼付シート!U89</f>
        <v>0</v>
      </c>
      <c r="AH122" s="126">
        <f>データ入力・貼付シート!V89</f>
        <v>0</v>
      </c>
      <c r="AI122" s="58">
        <f>データ入力・貼付シート!W89</f>
        <v>0</v>
      </c>
      <c r="AJ122" s="56">
        <f>データ入力・貼付シート!X89</f>
        <v>0</v>
      </c>
      <c r="AK122" s="59">
        <f>データ入力・貼付シート!Y89</f>
        <v>0</v>
      </c>
      <c r="AL122" s="60" t="str">
        <f t="shared" ref="AL122:AL140" si="6">IF(B122&gt;1,"2","")</f>
        <v/>
      </c>
      <c r="AM122" s="60">
        <f t="shared" ref="AM122:AM140" si="7">SUM(V122:AK122)</f>
        <v>0</v>
      </c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54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</row>
    <row r="123" spans="1:89" s="16" customFormat="1" ht="45.75" customHeight="1" x14ac:dyDescent="0.2">
      <c r="A123" s="49">
        <v>3</v>
      </c>
      <c r="B123" s="286">
        <f>データ入力・貼付シート!B90</f>
        <v>0</v>
      </c>
      <c r="C123" s="287"/>
      <c r="D123" s="287"/>
      <c r="E123" s="287"/>
      <c r="F123" s="304">
        <f>データ入力・貼付シート!C90</f>
        <v>0</v>
      </c>
      <c r="G123" s="305"/>
      <c r="H123" s="305"/>
      <c r="I123" s="305"/>
      <c r="J123" s="305"/>
      <c r="K123" s="305"/>
      <c r="L123" s="305"/>
      <c r="M123" s="305"/>
      <c r="N123" s="305"/>
      <c r="O123" s="306"/>
      <c r="P123" s="287">
        <f>データ入力・貼付シート!D90</f>
        <v>0</v>
      </c>
      <c r="Q123" s="287"/>
      <c r="R123" s="287"/>
      <c r="S123" s="287"/>
      <c r="T123" s="288"/>
      <c r="U123" s="55">
        <f>データ入力・貼付シート!F90</f>
        <v>0</v>
      </c>
      <c r="V123" s="56">
        <f>データ入力・貼付シート!I90</f>
        <v>0</v>
      </c>
      <c r="W123" s="57">
        <f>データ入力・貼付シート!J90</f>
        <v>0</v>
      </c>
      <c r="X123" s="57">
        <f>データ入力・貼付シート!K90</f>
        <v>0</v>
      </c>
      <c r="Y123" s="57">
        <f>データ入力・貼付シート!L90</f>
        <v>0</v>
      </c>
      <c r="Z123" s="57">
        <f>データ入力・貼付シート!M90</f>
        <v>0</v>
      </c>
      <c r="AA123" s="56">
        <f>データ入力・貼付シート!O90</f>
        <v>0</v>
      </c>
      <c r="AB123" s="126">
        <f>データ入力・貼付シート!P90</f>
        <v>0</v>
      </c>
      <c r="AC123" s="58">
        <f>データ入力・貼付シート!Q90</f>
        <v>0</v>
      </c>
      <c r="AD123" s="57">
        <f>データ入力・貼付シート!R90</f>
        <v>0</v>
      </c>
      <c r="AE123" s="57">
        <f>データ入力・貼付シート!S90</f>
        <v>0</v>
      </c>
      <c r="AF123" s="57">
        <f>データ入力・貼付シート!T90</f>
        <v>0</v>
      </c>
      <c r="AG123" s="56">
        <f>データ入力・貼付シート!U90</f>
        <v>0</v>
      </c>
      <c r="AH123" s="126">
        <f>データ入力・貼付シート!V90</f>
        <v>0</v>
      </c>
      <c r="AI123" s="58">
        <f>データ入力・貼付シート!W90</f>
        <v>0</v>
      </c>
      <c r="AJ123" s="56">
        <f>データ入力・貼付シート!X90</f>
        <v>0</v>
      </c>
      <c r="AK123" s="59">
        <f>データ入力・貼付シート!Y90</f>
        <v>0</v>
      </c>
      <c r="AL123" s="60" t="str">
        <f t="shared" si="6"/>
        <v/>
      </c>
      <c r="AM123" s="60">
        <f t="shared" si="7"/>
        <v>0</v>
      </c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54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</row>
    <row r="124" spans="1:89" s="16" customFormat="1" ht="45.75" customHeight="1" x14ac:dyDescent="0.2">
      <c r="A124" s="49">
        <v>4</v>
      </c>
      <c r="B124" s="286">
        <f>データ入力・貼付シート!B91</f>
        <v>0</v>
      </c>
      <c r="C124" s="287"/>
      <c r="D124" s="287"/>
      <c r="E124" s="287"/>
      <c r="F124" s="304">
        <f>データ入力・貼付シート!C91</f>
        <v>0</v>
      </c>
      <c r="G124" s="305"/>
      <c r="H124" s="305"/>
      <c r="I124" s="305"/>
      <c r="J124" s="305"/>
      <c r="K124" s="305"/>
      <c r="L124" s="305"/>
      <c r="M124" s="305"/>
      <c r="N124" s="305"/>
      <c r="O124" s="306"/>
      <c r="P124" s="287">
        <f>データ入力・貼付シート!D91</f>
        <v>0</v>
      </c>
      <c r="Q124" s="287"/>
      <c r="R124" s="287"/>
      <c r="S124" s="287"/>
      <c r="T124" s="288"/>
      <c r="U124" s="55">
        <f>データ入力・貼付シート!F91</f>
        <v>0</v>
      </c>
      <c r="V124" s="56">
        <f>データ入力・貼付シート!I91</f>
        <v>0</v>
      </c>
      <c r="W124" s="57">
        <f>データ入力・貼付シート!J91</f>
        <v>0</v>
      </c>
      <c r="X124" s="57">
        <f>データ入力・貼付シート!K91</f>
        <v>0</v>
      </c>
      <c r="Y124" s="57">
        <f>データ入力・貼付シート!L91</f>
        <v>0</v>
      </c>
      <c r="Z124" s="57">
        <f>データ入力・貼付シート!M91</f>
        <v>0</v>
      </c>
      <c r="AA124" s="56">
        <f>データ入力・貼付シート!O91</f>
        <v>0</v>
      </c>
      <c r="AB124" s="126">
        <f>データ入力・貼付シート!P91</f>
        <v>0</v>
      </c>
      <c r="AC124" s="58">
        <f>データ入力・貼付シート!Q91</f>
        <v>0</v>
      </c>
      <c r="AD124" s="57">
        <f>データ入力・貼付シート!R91</f>
        <v>0</v>
      </c>
      <c r="AE124" s="57">
        <f>データ入力・貼付シート!S91</f>
        <v>0</v>
      </c>
      <c r="AF124" s="57">
        <f>データ入力・貼付シート!T91</f>
        <v>0</v>
      </c>
      <c r="AG124" s="56">
        <f>データ入力・貼付シート!U91</f>
        <v>0</v>
      </c>
      <c r="AH124" s="126">
        <f>データ入力・貼付シート!V91</f>
        <v>0</v>
      </c>
      <c r="AI124" s="58">
        <f>データ入力・貼付シート!W91</f>
        <v>0</v>
      </c>
      <c r="AJ124" s="56">
        <f>データ入力・貼付シート!X91</f>
        <v>0</v>
      </c>
      <c r="AK124" s="59">
        <f>データ入力・貼付シート!Y91</f>
        <v>0</v>
      </c>
      <c r="AL124" s="60" t="str">
        <f t="shared" si="6"/>
        <v/>
      </c>
      <c r="AM124" s="60">
        <f t="shared" si="7"/>
        <v>0</v>
      </c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54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</row>
    <row r="125" spans="1:89" s="16" customFormat="1" ht="45.75" customHeight="1" x14ac:dyDescent="0.2">
      <c r="A125" s="49">
        <v>5</v>
      </c>
      <c r="B125" s="286">
        <f>データ入力・貼付シート!B92</f>
        <v>0</v>
      </c>
      <c r="C125" s="287"/>
      <c r="D125" s="287"/>
      <c r="E125" s="287"/>
      <c r="F125" s="304">
        <f>データ入力・貼付シート!C92</f>
        <v>0</v>
      </c>
      <c r="G125" s="305"/>
      <c r="H125" s="305"/>
      <c r="I125" s="305"/>
      <c r="J125" s="305"/>
      <c r="K125" s="305"/>
      <c r="L125" s="305"/>
      <c r="M125" s="305"/>
      <c r="N125" s="305"/>
      <c r="O125" s="306"/>
      <c r="P125" s="287">
        <f>データ入力・貼付シート!D92</f>
        <v>0</v>
      </c>
      <c r="Q125" s="287"/>
      <c r="R125" s="287"/>
      <c r="S125" s="287"/>
      <c r="T125" s="288"/>
      <c r="U125" s="55">
        <f>データ入力・貼付シート!F92</f>
        <v>0</v>
      </c>
      <c r="V125" s="56">
        <f>データ入力・貼付シート!I92</f>
        <v>0</v>
      </c>
      <c r="W125" s="57">
        <f>データ入力・貼付シート!J92</f>
        <v>0</v>
      </c>
      <c r="X125" s="57">
        <f>データ入力・貼付シート!K92</f>
        <v>0</v>
      </c>
      <c r="Y125" s="57">
        <f>データ入力・貼付シート!L92</f>
        <v>0</v>
      </c>
      <c r="Z125" s="57">
        <f>データ入力・貼付シート!M92</f>
        <v>0</v>
      </c>
      <c r="AA125" s="56">
        <f>データ入力・貼付シート!O92</f>
        <v>0</v>
      </c>
      <c r="AB125" s="126">
        <f>データ入力・貼付シート!P92</f>
        <v>0</v>
      </c>
      <c r="AC125" s="58">
        <f>データ入力・貼付シート!Q92</f>
        <v>0</v>
      </c>
      <c r="AD125" s="57">
        <f>データ入力・貼付シート!R92</f>
        <v>0</v>
      </c>
      <c r="AE125" s="57">
        <f>データ入力・貼付シート!S92</f>
        <v>0</v>
      </c>
      <c r="AF125" s="57">
        <f>データ入力・貼付シート!T92</f>
        <v>0</v>
      </c>
      <c r="AG125" s="56">
        <f>データ入力・貼付シート!U92</f>
        <v>0</v>
      </c>
      <c r="AH125" s="126">
        <f>データ入力・貼付シート!V92</f>
        <v>0</v>
      </c>
      <c r="AI125" s="58">
        <f>データ入力・貼付シート!W92</f>
        <v>0</v>
      </c>
      <c r="AJ125" s="56">
        <f>データ入力・貼付シート!X92</f>
        <v>0</v>
      </c>
      <c r="AK125" s="59">
        <f>データ入力・貼付シート!Y92</f>
        <v>0</v>
      </c>
      <c r="AL125" s="60" t="str">
        <f t="shared" si="6"/>
        <v/>
      </c>
      <c r="AM125" s="60">
        <f t="shared" si="7"/>
        <v>0</v>
      </c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54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</row>
    <row r="126" spans="1:89" s="16" customFormat="1" ht="45.75" customHeight="1" x14ac:dyDescent="0.2">
      <c r="A126" s="49">
        <v>6</v>
      </c>
      <c r="B126" s="286">
        <f>データ入力・貼付シート!B93</f>
        <v>0</v>
      </c>
      <c r="C126" s="287"/>
      <c r="D126" s="287"/>
      <c r="E126" s="287"/>
      <c r="F126" s="304">
        <f>データ入力・貼付シート!C93</f>
        <v>0</v>
      </c>
      <c r="G126" s="305"/>
      <c r="H126" s="305"/>
      <c r="I126" s="305"/>
      <c r="J126" s="305"/>
      <c r="K126" s="305"/>
      <c r="L126" s="305"/>
      <c r="M126" s="305"/>
      <c r="N126" s="305"/>
      <c r="O126" s="306"/>
      <c r="P126" s="287">
        <f>データ入力・貼付シート!D93</f>
        <v>0</v>
      </c>
      <c r="Q126" s="287"/>
      <c r="R126" s="287"/>
      <c r="S126" s="287"/>
      <c r="T126" s="288"/>
      <c r="U126" s="55">
        <f>データ入力・貼付シート!F93</f>
        <v>0</v>
      </c>
      <c r="V126" s="56">
        <f>データ入力・貼付シート!I93</f>
        <v>0</v>
      </c>
      <c r="W126" s="57">
        <f>データ入力・貼付シート!J93</f>
        <v>0</v>
      </c>
      <c r="X126" s="57">
        <f>データ入力・貼付シート!K93</f>
        <v>0</v>
      </c>
      <c r="Y126" s="57">
        <f>データ入力・貼付シート!L93</f>
        <v>0</v>
      </c>
      <c r="Z126" s="57">
        <f>データ入力・貼付シート!M93</f>
        <v>0</v>
      </c>
      <c r="AA126" s="56">
        <f>データ入力・貼付シート!O93</f>
        <v>0</v>
      </c>
      <c r="AB126" s="126">
        <f>データ入力・貼付シート!P93</f>
        <v>0</v>
      </c>
      <c r="AC126" s="58">
        <f>データ入力・貼付シート!Q93</f>
        <v>0</v>
      </c>
      <c r="AD126" s="57">
        <f>データ入力・貼付シート!R93</f>
        <v>0</v>
      </c>
      <c r="AE126" s="57">
        <f>データ入力・貼付シート!S93</f>
        <v>0</v>
      </c>
      <c r="AF126" s="57">
        <f>データ入力・貼付シート!T93</f>
        <v>0</v>
      </c>
      <c r="AG126" s="56">
        <f>データ入力・貼付シート!U93</f>
        <v>0</v>
      </c>
      <c r="AH126" s="126">
        <f>データ入力・貼付シート!V93</f>
        <v>0</v>
      </c>
      <c r="AI126" s="58">
        <f>データ入力・貼付シート!W93</f>
        <v>0</v>
      </c>
      <c r="AJ126" s="56">
        <f>データ入力・貼付シート!X93</f>
        <v>0</v>
      </c>
      <c r="AK126" s="59">
        <f>データ入力・貼付シート!Y93</f>
        <v>0</v>
      </c>
      <c r="AL126" s="60" t="str">
        <f t="shared" si="6"/>
        <v/>
      </c>
      <c r="AM126" s="60">
        <f t="shared" si="7"/>
        <v>0</v>
      </c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54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</row>
    <row r="127" spans="1:89" s="16" customFormat="1" ht="45.75" customHeight="1" x14ac:dyDescent="0.2">
      <c r="A127" s="49">
        <v>7</v>
      </c>
      <c r="B127" s="286">
        <f>データ入力・貼付シート!B94</f>
        <v>0</v>
      </c>
      <c r="C127" s="287"/>
      <c r="D127" s="287"/>
      <c r="E127" s="287"/>
      <c r="F127" s="304">
        <f>データ入力・貼付シート!C94</f>
        <v>0</v>
      </c>
      <c r="G127" s="305"/>
      <c r="H127" s="305"/>
      <c r="I127" s="305"/>
      <c r="J127" s="305"/>
      <c r="K127" s="305"/>
      <c r="L127" s="305"/>
      <c r="M127" s="305"/>
      <c r="N127" s="305"/>
      <c r="O127" s="306"/>
      <c r="P127" s="287">
        <f>データ入力・貼付シート!D94</f>
        <v>0</v>
      </c>
      <c r="Q127" s="287"/>
      <c r="R127" s="287"/>
      <c r="S127" s="287"/>
      <c r="T127" s="288"/>
      <c r="U127" s="55">
        <f>データ入力・貼付シート!F94</f>
        <v>0</v>
      </c>
      <c r="V127" s="56">
        <f>データ入力・貼付シート!I94</f>
        <v>0</v>
      </c>
      <c r="W127" s="57">
        <f>データ入力・貼付シート!J94</f>
        <v>0</v>
      </c>
      <c r="X127" s="57">
        <f>データ入力・貼付シート!K94</f>
        <v>0</v>
      </c>
      <c r="Y127" s="57">
        <f>データ入力・貼付シート!L94</f>
        <v>0</v>
      </c>
      <c r="Z127" s="57">
        <f>データ入力・貼付シート!M94</f>
        <v>0</v>
      </c>
      <c r="AA127" s="56">
        <f>データ入力・貼付シート!O94</f>
        <v>0</v>
      </c>
      <c r="AB127" s="126">
        <f>データ入力・貼付シート!P94</f>
        <v>0</v>
      </c>
      <c r="AC127" s="58">
        <f>データ入力・貼付シート!Q94</f>
        <v>0</v>
      </c>
      <c r="AD127" s="57">
        <f>データ入力・貼付シート!R94</f>
        <v>0</v>
      </c>
      <c r="AE127" s="57">
        <f>データ入力・貼付シート!S94</f>
        <v>0</v>
      </c>
      <c r="AF127" s="57">
        <f>データ入力・貼付シート!T94</f>
        <v>0</v>
      </c>
      <c r="AG127" s="56">
        <f>データ入力・貼付シート!U94</f>
        <v>0</v>
      </c>
      <c r="AH127" s="126">
        <f>データ入力・貼付シート!V94</f>
        <v>0</v>
      </c>
      <c r="AI127" s="58">
        <f>データ入力・貼付シート!W94</f>
        <v>0</v>
      </c>
      <c r="AJ127" s="56">
        <f>データ入力・貼付シート!X94</f>
        <v>0</v>
      </c>
      <c r="AK127" s="59">
        <f>データ入力・貼付シート!Y94</f>
        <v>0</v>
      </c>
      <c r="AL127" s="60" t="str">
        <f t="shared" si="6"/>
        <v/>
      </c>
      <c r="AM127" s="60">
        <f t="shared" si="7"/>
        <v>0</v>
      </c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54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</row>
    <row r="128" spans="1:89" s="16" customFormat="1" ht="45.75" customHeight="1" x14ac:dyDescent="0.2">
      <c r="A128" s="49">
        <v>8</v>
      </c>
      <c r="B128" s="286">
        <f>データ入力・貼付シート!B95</f>
        <v>0</v>
      </c>
      <c r="C128" s="287"/>
      <c r="D128" s="287"/>
      <c r="E128" s="287"/>
      <c r="F128" s="304">
        <f>データ入力・貼付シート!C95</f>
        <v>0</v>
      </c>
      <c r="G128" s="305"/>
      <c r="H128" s="305"/>
      <c r="I128" s="305"/>
      <c r="J128" s="305"/>
      <c r="K128" s="305"/>
      <c r="L128" s="305"/>
      <c r="M128" s="305"/>
      <c r="N128" s="305"/>
      <c r="O128" s="306"/>
      <c r="P128" s="287">
        <f>データ入力・貼付シート!D95</f>
        <v>0</v>
      </c>
      <c r="Q128" s="287"/>
      <c r="R128" s="287"/>
      <c r="S128" s="287"/>
      <c r="T128" s="288"/>
      <c r="U128" s="55">
        <f>データ入力・貼付シート!F95</f>
        <v>0</v>
      </c>
      <c r="V128" s="56">
        <f>データ入力・貼付シート!I95</f>
        <v>0</v>
      </c>
      <c r="W128" s="57">
        <f>データ入力・貼付シート!J95</f>
        <v>0</v>
      </c>
      <c r="X128" s="57">
        <f>データ入力・貼付シート!K95</f>
        <v>0</v>
      </c>
      <c r="Y128" s="57">
        <f>データ入力・貼付シート!L95</f>
        <v>0</v>
      </c>
      <c r="Z128" s="57">
        <f>データ入力・貼付シート!M95</f>
        <v>0</v>
      </c>
      <c r="AA128" s="56">
        <f>データ入力・貼付シート!O95</f>
        <v>0</v>
      </c>
      <c r="AB128" s="126">
        <f>データ入力・貼付シート!P95</f>
        <v>0</v>
      </c>
      <c r="AC128" s="58">
        <f>データ入力・貼付シート!Q95</f>
        <v>0</v>
      </c>
      <c r="AD128" s="57">
        <f>データ入力・貼付シート!R95</f>
        <v>0</v>
      </c>
      <c r="AE128" s="57">
        <f>データ入力・貼付シート!S95</f>
        <v>0</v>
      </c>
      <c r="AF128" s="57">
        <f>データ入力・貼付シート!T95</f>
        <v>0</v>
      </c>
      <c r="AG128" s="56">
        <f>データ入力・貼付シート!U95</f>
        <v>0</v>
      </c>
      <c r="AH128" s="126">
        <f>データ入力・貼付シート!V95</f>
        <v>0</v>
      </c>
      <c r="AI128" s="58">
        <f>データ入力・貼付シート!W95</f>
        <v>0</v>
      </c>
      <c r="AJ128" s="56">
        <f>データ入力・貼付シート!X95</f>
        <v>0</v>
      </c>
      <c r="AK128" s="59">
        <f>データ入力・貼付シート!Y95</f>
        <v>0</v>
      </c>
      <c r="AL128" s="60" t="str">
        <f t="shared" si="6"/>
        <v/>
      </c>
      <c r="AM128" s="60">
        <f t="shared" si="7"/>
        <v>0</v>
      </c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54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</row>
    <row r="129" spans="1:89" s="16" customFormat="1" ht="45.75" customHeight="1" x14ac:dyDescent="0.2">
      <c r="A129" s="49">
        <v>9</v>
      </c>
      <c r="B129" s="286">
        <f>データ入力・貼付シート!B96</f>
        <v>0</v>
      </c>
      <c r="C129" s="287"/>
      <c r="D129" s="287"/>
      <c r="E129" s="287"/>
      <c r="F129" s="304">
        <f>データ入力・貼付シート!C96</f>
        <v>0</v>
      </c>
      <c r="G129" s="305"/>
      <c r="H129" s="305"/>
      <c r="I129" s="305"/>
      <c r="J129" s="305"/>
      <c r="K129" s="305"/>
      <c r="L129" s="305"/>
      <c r="M129" s="305"/>
      <c r="N129" s="305"/>
      <c r="O129" s="306"/>
      <c r="P129" s="287">
        <f>データ入力・貼付シート!D96</f>
        <v>0</v>
      </c>
      <c r="Q129" s="287"/>
      <c r="R129" s="287"/>
      <c r="S129" s="287"/>
      <c r="T129" s="288"/>
      <c r="U129" s="55">
        <f>データ入力・貼付シート!F96</f>
        <v>0</v>
      </c>
      <c r="V129" s="56">
        <f>データ入力・貼付シート!I96</f>
        <v>0</v>
      </c>
      <c r="W129" s="57">
        <f>データ入力・貼付シート!J96</f>
        <v>0</v>
      </c>
      <c r="X129" s="57">
        <f>データ入力・貼付シート!K96</f>
        <v>0</v>
      </c>
      <c r="Y129" s="57">
        <f>データ入力・貼付シート!L96</f>
        <v>0</v>
      </c>
      <c r="Z129" s="57">
        <f>データ入力・貼付シート!M96</f>
        <v>0</v>
      </c>
      <c r="AA129" s="56">
        <f>データ入力・貼付シート!O96</f>
        <v>0</v>
      </c>
      <c r="AB129" s="126">
        <f>データ入力・貼付シート!P96</f>
        <v>0</v>
      </c>
      <c r="AC129" s="58">
        <f>データ入力・貼付シート!Q96</f>
        <v>0</v>
      </c>
      <c r="AD129" s="57">
        <f>データ入力・貼付シート!R96</f>
        <v>0</v>
      </c>
      <c r="AE129" s="57">
        <f>データ入力・貼付シート!S96</f>
        <v>0</v>
      </c>
      <c r="AF129" s="57">
        <f>データ入力・貼付シート!T96</f>
        <v>0</v>
      </c>
      <c r="AG129" s="56">
        <f>データ入力・貼付シート!U96</f>
        <v>0</v>
      </c>
      <c r="AH129" s="126">
        <f>データ入力・貼付シート!V96</f>
        <v>0</v>
      </c>
      <c r="AI129" s="58">
        <f>データ入力・貼付シート!W96</f>
        <v>0</v>
      </c>
      <c r="AJ129" s="56">
        <f>データ入力・貼付シート!X96</f>
        <v>0</v>
      </c>
      <c r="AK129" s="59">
        <f>データ入力・貼付シート!Y96</f>
        <v>0</v>
      </c>
      <c r="AL129" s="60" t="str">
        <f t="shared" si="6"/>
        <v/>
      </c>
      <c r="AM129" s="60">
        <f t="shared" si="7"/>
        <v>0</v>
      </c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54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</row>
    <row r="130" spans="1:89" s="16" customFormat="1" ht="45.75" customHeight="1" x14ac:dyDescent="0.2">
      <c r="A130" s="49">
        <v>10</v>
      </c>
      <c r="B130" s="286">
        <f>データ入力・貼付シート!B97</f>
        <v>0</v>
      </c>
      <c r="C130" s="287"/>
      <c r="D130" s="287"/>
      <c r="E130" s="287"/>
      <c r="F130" s="304">
        <f>データ入力・貼付シート!C97</f>
        <v>0</v>
      </c>
      <c r="G130" s="305"/>
      <c r="H130" s="305"/>
      <c r="I130" s="305"/>
      <c r="J130" s="305"/>
      <c r="K130" s="305"/>
      <c r="L130" s="305"/>
      <c r="M130" s="305"/>
      <c r="N130" s="305"/>
      <c r="O130" s="306"/>
      <c r="P130" s="287">
        <f>データ入力・貼付シート!D97</f>
        <v>0</v>
      </c>
      <c r="Q130" s="287"/>
      <c r="R130" s="287"/>
      <c r="S130" s="287"/>
      <c r="T130" s="288"/>
      <c r="U130" s="55">
        <f>データ入力・貼付シート!F97</f>
        <v>0</v>
      </c>
      <c r="V130" s="56">
        <f>データ入力・貼付シート!I97</f>
        <v>0</v>
      </c>
      <c r="W130" s="57">
        <f>データ入力・貼付シート!J97</f>
        <v>0</v>
      </c>
      <c r="X130" s="57">
        <f>データ入力・貼付シート!K97</f>
        <v>0</v>
      </c>
      <c r="Y130" s="57">
        <f>データ入力・貼付シート!L97</f>
        <v>0</v>
      </c>
      <c r="Z130" s="57">
        <f>データ入力・貼付シート!M97</f>
        <v>0</v>
      </c>
      <c r="AA130" s="56">
        <f>データ入力・貼付シート!O97</f>
        <v>0</v>
      </c>
      <c r="AB130" s="126">
        <f>データ入力・貼付シート!P97</f>
        <v>0</v>
      </c>
      <c r="AC130" s="58">
        <f>データ入力・貼付シート!Q97</f>
        <v>0</v>
      </c>
      <c r="AD130" s="57">
        <f>データ入力・貼付シート!R97</f>
        <v>0</v>
      </c>
      <c r="AE130" s="57">
        <f>データ入力・貼付シート!S97</f>
        <v>0</v>
      </c>
      <c r="AF130" s="57">
        <f>データ入力・貼付シート!T97</f>
        <v>0</v>
      </c>
      <c r="AG130" s="56">
        <f>データ入力・貼付シート!U97</f>
        <v>0</v>
      </c>
      <c r="AH130" s="126">
        <f>データ入力・貼付シート!V97</f>
        <v>0</v>
      </c>
      <c r="AI130" s="58">
        <f>データ入力・貼付シート!W97</f>
        <v>0</v>
      </c>
      <c r="AJ130" s="56">
        <f>データ入力・貼付シート!X97</f>
        <v>0</v>
      </c>
      <c r="AK130" s="59">
        <f>データ入力・貼付シート!Y97</f>
        <v>0</v>
      </c>
      <c r="AL130" s="60" t="str">
        <f t="shared" si="6"/>
        <v/>
      </c>
      <c r="AM130" s="60">
        <f t="shared" si="7"/>
        <v>0</v>
      </c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54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</row>
    <row r="131" spans="1:89" s="16" customFormat="1" ht="45.75" customHeight="1" x14ac:dyDescent="0.2">
      <c r="A131" s="49">
        <v>11</v>
      </c>
      <c r="B131" s="286">
        <f>データ入力・貼付シート!B98</f>
        <v>0</v>
      </c>
      <c r="C131" s="287"/>
      <c r="D131" s="287"/>
      <c r="E131" s="287"/>
      <c r="F131" s="304">
        <f>データ入力・貼付シート!C98</f>
        <v>0</v>
      </c>
      <c r="G131" s="305"/>
      <c r="H131" s="305"/>
      <c r="I131" s="305"/>
      <c r="J131" s="305"/>
      <c r="K131" s="305"/>
      <c r="L131" s="305"/>
      <c r="M131" s="305"/>
      <c r="N131" s="305"/>
      <c r="O131" s="306"/>
      <c r="P131" s="287">
        <f>データ入力・貼付シート!D98</f>
        <v>0</v>
      </c>
      <c r="Q131" s="287"/>
      <c r="R131" s="287"/>
      <c r="S131" s="287"/>
      <c r="T131" s="288"/>
      <c r="U131" s="55">
        <f>データ入力・貼付シート!F98</f>
        <v>0</v>
      </c>
      <c r="V131" s="56">
        <f>データ入力・貼付シート!I98</f>
        <v>0</v>
      </c>
      <c r="W131" s="57">
        <f>データ入力・貼付シート!J98</f>
        <v>0</v>
      </c>
      <c r="X131" s="57">
        <f>データ入力・貼付シート!K98</f>
        <v>0</v>
      </c>
      <c r="Y131" s="57">
        <f>データ入力・貼付シート!L98</f>
        <v>0</v>
      </c>
      <c r="Z131" s="57">
        <f>データ入力・貼付シート!M98</f>
        <v>0</v>
      </c>
      <c r="AA131" s="56">
        <f>データ入力・貼付シート!O98</f>
        <v>0</v>
      </c>
      <c r="AB131" s="126">
        <f>データ入力・貼付シート!P98</f>
        <v>0</v>
      </c>
      <c r="AC131" s="58">
        <f>データ入力・貼付シート!Q98</f>
        <v>0</v>
      </c>
      <c r="AD131" s="57">
        <f>データ入力・貼付シート!R98</f>
        <v>0</v>
      </c>
      <c r="AE131" s="57">
        <f>データ入力・貼付シート!S98</f>
        <v>0</v>
      </c>
      <c r="AF131" s="57">
        <f>データ入力・貼付シート!T98</f>
        <v>0</v>
      </c>
      <c r="AG131" s="56">
        <f>データ入力・貼付シート!U98</f>
        <v>0</v>
      </c>
      <c r="AH131" s="126">
        <f>データ入力・貼付シート!V98</f>
        <v>0</v>
      </c>
      <c r="AI131" s="58">
        <f>データ入力・貼付シート!W98</f>
        <v>0</v>
      </c>
      <c r="AJ131" s="56">
        <f>データ入力・貼付シート!X98</f>
        <v>0</v>
      </c>
      <c r="AK131" s="59">
        <f>データ入力・貼付シート!Y98</f>
        <v>0</v>
      </c>
      <c r="AL131" s="60" t="str">
        <f t="shared" si="6"/>
        <v/>
      </c>
      <c r="AM131" s="60">
        <f t="shared" si="7"/>
        <v>0</v>
      </c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54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</row>
    <row r="132" spans="1:89" s="16" customFormat="1" ht="45.75" customHeight="1" x14ac:dyDescent="0.2">
      <c r="A132" s="49">
        <v>12</v>
      </c>
      <c r="B132" s="286">
        <f>データ入力・貼付シート!B99</f>
        <v>0</v>
      </c>
      <c r="C132" s="287"/>
      <c r="D132" s="287"/>
      <c r="E132" s="287"/>
      <c r="F132" s="304">
        <f>データ入力・貼付シート!C99</f>
        <v>0</v>
      </c>
      <c r="G132" s="305"/>
      <c r="H132" s="305"/>
      <c r="I132" s="305"/>
      <c r="J132" s="305"/>
      <c r="K132" s="305"/>
      <c r="L132" s="305"/>
      <c r="M132" s="305"/>
      <c r="N132" s="305"/>
      <c r="O132" s="306"/>
      <c r="P132" s="287">
        <f>データ入力・貼付シート!D99</f>
        <v>0</v>
      </c>
      <c r="Q132" s="287"/>
      <c r="R132" s="287"/>
      <c r="S132" s="287"/>
      <c r="T132" s="288"/>
      <c r="U132" s="55">
        <f>データ入力・貼付シート!F99</f>
        <v>0</v>
      </c>
      <c r="V132" s="56">
        <f>データ入力・貼付シート!I99</f>
        <v>0</v>
      </c>
      <c r="W132" s="57">
        <f>データ入力・貼付シート!J99</f>
        <v>0</v>
      </c>
      <c r="X132" s="57">
        <f>データ入力・貼付シート!K99</f>
        <v>0</v>
      </c>
      <c r="Y132" s="57">
        <f>データ入力・貼付シート!L99</f>
        <v>0</v>
      </c>
      <c r="Z132" s="57">
        <f>データ入力・貼付シート!M99</f>
        <v>0</v>
      </c>
      <c r="AA132" s="56">
        <f>データ入力・貼付シート!O99</f>
        <v>0</v>
      </c>
      <c r="AB132" s="126">
        <f>データ入力・貼付シート!P99</f>
        <v>0</v>
      </c>
      <c r="AC132" s="58">
        <f>データ入力・貼付シート!Q99</f>
        <v>0</v>
      </c>
      <c r="AD132" s="57">
        <f>データ入力・貼付シート!R99</f>
        <v>0</v>
      </c>
      <c r="AE132" s="57">
        <f>データ入力・貼付シート!S99</f>
        <v>0</v>
      </c>
      <c r="AF132" s="57">
        <f>データ入力・貼付シート!T99</f>
        <v>0</v>
      </c>
      <c r="AG132" s="56">
        <f>データ入力・貼付シート!U99</f>
        <v>0</v>
      </c>
      <c r="AH132" s="126">
        <f>データ入力・貼付シート!V99</f>
        <v>0</v>
      </c>
      <c r="AI132" s="58">
        <f>データ入力・貼付シート!W99</f>
        <v>0</v>
      </c>
      <c r="AJ132" s="56">
        <f>データ入力・貼付シート!X99</f>
        <v>0</v>
      </c>
      <c r="AK132" s="59">
        <f>データ入力・貼付シート!Y99</f>
        <v>0</v>
      </c>
      <c r="AL132" s="60" t="str">
        <f t="shared" si="6"/>
        <v/>
      </c>
      <c r="AM132" s="60">
        <f t="shared" si="7"/>
        <v>0</v>
      </c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54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</row>
    <row r="133" spans="1:89" s="16" customFormat="1" ht="45.75" customHeight="1" x14ac:dyDescent="0.2">
      <c r="A133" s="49">
        <v>13</v>
      </c>
      <c r="B133" s="286">
        <f>データ入力・貼付シート!B100</f>
        <v>0</v>
      </c>
      <c r="C133" s="287"/>
      <c r="D133" s="287"/>
      <c r="E133" s="287"/>
      <c r="F133" s="304">
        <f>データ入力・貼付シート!C100</f>
        <v>0</v>
      </c>
      <c r="G133" s="305"/>
      <c r="H133" s="305"/>
      <c r="I133" s="305"/>
      <c r="J133" s="305"/>
      <c r="K133" s="305"/>
      <c r="L133" s="305"/>
      <c r="M133" s="305"/>
      <c r="N133" s="305"/>
      <c r="O133" s="306"/>
      <c r="P133" s="287">
        <f>データ入力・貼付シート!D100</f>
        <v>0</v>
      </c>
      <c r="Q133" s="287"/>
      <c r="R133" s="287"/>
      <c r="S133" s="287"/>
      <c r="T133" s="288"/>
      <c r="U133" s="55">
        <f>データ入力・貼付シート!F100</f>
        <v>0</v>
      </c>
      <c r="V133" s="56">
        <f>データ入力・貼付シート!I100</f>
        <v>0</v>
      </c>
      <c r="W133" s="57">
        <f>データ入力・貼付シート!J100</f>
        <v>0</v>
      </c>
      <c r="X133" s="57">
        <f>データ入力・貼付シート!K100</f>
        <v>0</v>
      </c>
      <c r="Y133" s="57">
        <f>データ入力・貼付シート!L100</f>
        <v>0</v>
      </c>
      <c r="Z133" s="57">
        <f>データ入力・貼付シート!M100</f>
        <v>0</v>
      </c>
      <c r="AA133" s="56">
        <f>データ入力・貼付シート!O100</f>
        <v>0</v>
      </c>
      <c r="AB133" s="126">
        <f>データ入力・貼付シート!P100</f>
        <v>0</v>
      </c>
      <c r="AC133" s="58">
        <f>データ入力・貼付シート!Q100</f>
        <v>0</v>
      </c>
      <c r="AD133" s="57">
        <f>データ入力・貼付シート!R100</f>
        <v>0</v>
      </c>
      <c r="AE133" s="57">
        <f>データ入力・貼付シート!S100</f>
        <v>0</v>
      </c>
      <c r="AF133" s="57">
        <f>データ入力・貼付シート!T100</f>
        <v>0</v>
      </c>
      <c r="AG133" s="56">
        <f>データ入力・貼付シート!U100</f>
        <v>0</v>
      </c>
      <c r="AH133" s="126">
        <f>データ入力・貼付シート!V100</f>
        <v>0</v>
      </c>
      <c r="AI133" s="58">
        <f>データ入力・貼付シート!W100</f>
        <v>0</v>
      </c>
      <c r="AJ133" s="56">
        <f>データ入力・貼付シート!X100</f>
        <v>0</v>
      </c>
      <c r="AK133" s="59">
        <f>データ入力・貼付シート!Y100</f>
        <v>0</v>
      </c>
      <c r="AL133" s="60" t="str">
        <f t="shared" si="6"/>
        <v/>
      </c>
      <c r="AM133" s="60">
        <f t="shared" si="7"/>
        <v>0</v>
      </c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54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</row>
    <row r="134" spans="1:89" s="16" customFormat="1" ht="45.75" customHeight="1" x14ac:dyDescent="0.2">
      <c r="A134" s="49">
        <v>14</v>
      </c>
      <c r="B134" s="286">
        <f>データ入力・貼付シート!B101</f>
        <v>0</v>
      </c>
      <c r="C134" s="287"/>
      <c r="D134" s="287"/>
      <c r="E134" s="287"/>
      <c r="F134" s="304">
        <f>データ入力・貼付シート!C101</f>
        <v>0</v>
      </c>
      <c r="G134" s="305"/>
      <c r="H134" s="305"/>
      <c r="I134" s="305"/>
      <c r="J134" s="305"/>
      <c r="K134" s="305"/>
      <c r="L134" s="305"/>
      <c r="M134" s="305"/>
      <c r="N134" s="305"/>
      <c r="O134" s="306"/>
      <c r="P134" s="287">
        <f>データ入力・貼付シート!D101</f>
        <v>0</v>
      </c>
      <c r="Q134" s="287"/>
      <c r="R134" s="287"/>
      <c r="S134" s="287"/>
      <c r="T134" s="288"/>
      <c r="U134" s="55">
        <f>データ入力・貼付シート!F101</f>
        <v>0</v>
      </c>
      <c r="V134" s="56">
        <f>データ入力・貼付シート!I101</f>
        <v>0</v>
      </c>
      <c r="W134" s="57">
        <f>データ入力・貼付シート!J101</f>
        <v>0</v>
      </c>
      <c r="X134" s="57">
        <f>データ入力・貼付シート!K101</f>
        <v>0</v>
      </c>
      <c r="Y134" s="57">
        <f>データ入力・貼付シート!L101</f>
        <v>0</v>
      </c>
      <c r="Z134" s="57">
        <f>データ入力・貼付シート!M101</f>
        <v>0</v>
      </c>
      <c r="AA134" s="56">
        <f>データ入力・貼付シート!O101</f>
        <v>0</v>
      </c>
      <c r="AB134" s="126">
        <f>データ入力・貼付シート!P101</f>
        <v>0</v>
      </c>
      <c r="AC134" s="58">
        <f>データ入力・貼付シート!Q101</f>
        <v>0</v>
      </c>
      <c r="AD134" s="57">
        <f>データ入力・貼付シート!R101</f>
        <v>0</v>
      </c>
      <c r="AE134" s="57">
        <f>データ入力・貼付シート!S101</f>
        <v>0</v>
      </c>
      <c r="AF134" s="57">
        <f>データ入力・貼付シート!T101</f>
        <v>0</v>
      </c>
      <c r="AG134" s="56">
        <f>データ入力・貼付シート!U101</f>
        <v>0</v>
      </c>
      <c r="AH134" s="126">
        <f>データ入力・貼付シート!V101</f>
        <v>0</v>
      </c>
      <c r="AI134" s="58">
        <f>データ入力・貼付シート!W101</f>
        <v>0</v>
      </c>
      <c r="AJ134" s="56">
        <f>データ入力・貼付シート!X101</f>
        <v>0</v>
      </c>
      <c r="AK134" s="59">
        <f>データ入力・貼付シート!Y101</f>
        <v>0</v>
      </c>
      <c r="AL134" s="60" t="str">
        <f t="shared" si="6"/>
        <v/>
      </c>
      <c r="AM134" s="60">
        <f t="shared" si="7"/>
        <v>0</v>
      </c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54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</row>
    <row r="135" spans="1:89" s="16" customFormat="1" ht="45.75" customHeight="1" x14ac:dyDescent="0.2">
      <c r="A135" s="49">
        <v>15</v>
      </c>
      <c r="B135" s="286">
        <f>データ入力・貼付シート!B102</f>
        <v>0</v>
      </c>
      <c r="C135" s="287"/>
      <c r="D135" s="287"/>
      <c r="E135" s="287"/>
      <c r="F135" s="304">
        <f>データ入力・貼付シート!C102</f>
        <v>0</v>
      </c>
      <c r="G135" s="305"/>
      <c r="H135" s="305"/>
      <c r="I135" s="305"/>
      <c r="J135" s="305"/>
      <c r="K135" s="305"/>
      <c r="L135" s="305"/>
      <c r="M135" s="305"/>
      <c r="N135" s="305"/>
      <c r="O135" s="306"/>
      <c r="P135" s="287">
        <f>データ入力・貼付シート!D102</f>
        <v>0</v>
      </c>
      <c r="Q135" s="287"/>
      <c r="R135" s="287"/>
      <c r="S135" s="287"/>
      <c r="T135" s="288"/>
      <c r="U135" s="55">
        <f>データ入力・貼付シート!F102</f>
        <v>0</v>
      </c>
      <c r="V135" s="56">
        <f>データ入力・貼付シート!I102</f>
        <v>0</v>
      </c>
      <c r="W135" s="57">
        <f>データ入力・貼付シート!J102</f>
        <v>0</v>
      </c>
      <c r="X135" s="57">
        <f>データ入力・貼付シート!K102</f>
        <v>0</v>
      </c>
      <c r="Y135" s="57">
        <f>データ入力・貼付シート!L102</f>
        <v>0</v>
      </c>
      <c r="Z135" s="57">
        <f>データ入力・貼付シート!M102</f>
        <v>0</v>
      </c>
      <c r="AA135" s="56">
        <f>データ入力・貼付シート!O102</f>
        <v>0</v>
      </c>
      <c r="AB135" s="126">
        <f>データ入力・貼付シート!P102</f>
        <v>0</v>
      </c>
      <c r="AC135" s="58">
        <f>データ入力・貼付シート!Q102</f>
        <v>0</v>
      </c>
      <c r="AD135" s="57">
        <f>データ入力・貼付シート!R102</f>
        <v>0</v>
      </c>
      <c r="AE135" s="57">
        <f>データ入力・貼付シート!S102</f>
        <v>0</v>
      </c>
      <c r="AF135" s="57">
        <f>データ入力・貼付シート!T102</f>
        <v>0</v>
      </c>
      <c r="AG135" s="56">
        <f>データ入力・貼付シート!U102</f>
        <v>0</v>
      </c>
      <c r="AH135" s="126">
        <f>データ入力・貼付シート!V102</f>
        <v>0</v>
      </c>
      <c r="AI135" s="58">
        <f>データ入力・貼付シート!W102</f>
        <v>0</v>
      </c>
      <c r="AJ135" s="56">
        <f>データ入力・貼付シート!X102</f>
        <v>0</v>
      </c>
      <c r="AK135" s="59">
        <f>データ入力・貼付シート!Y102</f>
        <v>0</v>
      </c>
      <c r="AL135" s="60" t="str">
        <f t="shared" si="6"/>
        <v/>
      </c>
      <c r="AM135" s="60">
        <f t="shared" si="7"/>
        <v>0</v>
      </c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54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</row>
    <row r="136" spans="1:89" s="16" customFormat="1" ht="45.75" customHeight="1" x14ac:dyDescent="0.2">
      <c r="A136" s="49">
        <v>16</v>
      </c>
      <c r="B136" s="286">
        <f>データ入力・貼付シート!B103</f>
        <v>0</v>
      </c>
      <c r="C136" s="287"/>
      <c r="D136" s="287"/>
      <c r="E136" s="287"/>
      <c r="F136" s="304">
        <f>データ入力・貼付シート!C103</f>
        <v>0</v>
      </c>
      <c r="G136" s="305"/>
      <c r="H136" s="305"/>
      <c r="I136" s="305"/>
      <c r="J136" s="305"/>
      <c r="K136" s="305"/>
      <c r="L136" s="305"/>
      <c r="M136" s="305"/>
      <c r="N136" s="305"/>
      <c r="O136" s="306"/>
      <c r="P136" s="287">
        <f>データ入力・貼付シート!D103</f>
        <v>0</v>
      </c>
      <c r="Q136" s="287"/>
      <c r="R136" s="287"/>
      <c r="S136" s="287"/>
      <c r="T136" s="288"/>
      <c r="U136" s="55">
        <f>データ入力・貼付シート!F103</f>
        <v>0</v>
      </c>
      <c r="V136" s="56">
        <f>データ入力・貼付シート!I103</f>
        <v>0</v>
      </c>
      <c r="W136" s="57">
        <f>データ入力・貼付シート!J103</f>
        <v>0</v>
      </c>
      <c r="X136" s="57">
        <f>データ入力・貼付シート!K103</f>
        <v>0</v>
      </c>
      <c r="Y136" s="57">
        <f>データ入力・貼付シート!L103</f>
        <v>0</v>
      </c>
      <c r="Z136" s="57">
        <f>データ入力・貼付シート!M103</f>
        <v>0</v>
      </c>
      <c r="AA136" s="56">
        <f>データ入力・貼付シート!O103</f>
        <v>0</v>
      </c>
      <c r="AB136" s="126">
        <f>データ入力・貼付シート!P103</f>
        <v>0</v>
      </c>
      <c r="AC136" s="58">
        <f>データ入力・貼付シート!Q103</f>
        <v>0</v>
      </c>
      <c r="AD136" s="57">
        <f>データ入力・貼付シート!R103</f>
        <v>0</v>
      </c>
      <c r="AE136" s="57">
        <f>データ入力・貼付シート!S103</f>
        <v>0</v>
      </c>
      <c r="AF136" s="57">
        <f>データ入力・貼付シート!T103</f>
        <v>0</v>
      </c>
      <c r="AG136" s="56">
        <f>データ入力・貼付シート!U103</f>
        <v>0</v>
      </c>
      <c r="AH136" s="126">
        <f>データ入力・貼付シート!V103</f>
        <v>0</v>
      </c>
      <c r="AI136" s="58">
        <f>データ入力・貼付シート!W103</f>
        <v>0</v>
      </c>
      <c r="AJ136" s="56">
        <f>データ入力・貼付シート!X103</f>
        <v>0</v>
      </c>
      <c r="AK136" s="59">
        <f>データ入力・貼付シート!Y103</f>
        <v>0</v>
      </c>
      <c r="AL136" s="60" t="str">
        <f t="shared" si="6"/>
        <v/>
      </c>
      <c r="AM136" s="60">
        <f t="shared" si="7"/>
        <v>0</v>
      </c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54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</row>
    <row r="137" spans="1:89" s="16" customFormat="1" ht="45.75" customHeight="1" x14ac:dyDescent="0.2">
      <c r="A137" s="49">
        <v>17</v>
      </c>
      <c r="B137" s="286">
        <f>データ入力・貼付シート!B104</f>
        <v>0</v>
      </c>
      <c r="C137" s="287"/>
      <c r="D137" s="287"/>
      <c r="E137" s="287"/>
      <c r="F137" s="304">
        <f>データ入力・貼付シート!C104</f>
        <v>0</v>
      </c>
      <c r="G137" s="305"/>
      <c r="H137" s="305"/>
      <c r="I137" s="305"/>
      <c r="J137" s="305"/>
      <c r="K137" s="305"/>
      <c r="L137" s="305"/>
      <c r="M137" s="305"/>
      <c r="N137" s="305"/>
      <c r="O137" s="306"/>
      <c r="P137" s="287">
        <f>データ入力・貼付シート!D104</f>
        <v>0</v>
      </c>
      <c r="Q137" s="287"/>
      <c r="R137" s="287"/>
      <c r="S137" s="287"/>
      <c r="T137" s="288"/>
      <c r="U137" s="55">
        <f>データ入力・貼付シート!F104</f>
        <v>0</v>
      </c>
      <c r="V137" s="56">
        <f>データ入力・貼付シート!I104</f>
        <v>0</v>
      </c>
      <c r="W137" s="57">
        <f>データ入力・貼付シート!J104</f>
        <v>0</v>
      </c>
      <c r="X137" s="57">
        <f>データ入力・貼付シート!K104</f>
        <v>0</v>
      </c>
      <c r="Y137" s="57">
        <f>データ入力・貼付シート!L104</f>
        <v>0</v>
      </c>
      <c r="Z137" s="57">
        <f>データ入力・貼付シート!M104</f>
        <v>0</v>
      </c>
      <c r="AA137" s="56">
        <f>データ入力・貼付シート!O104</f>
        <v>0</v>
      </c>
      <c r="AB137" s="126">
        <f>データ入力・貼付シート!P104</f>
        <v>0</v>
      </c>
      <c r="AC137" s="58">
        <f>データ入力・貼付シート!Q104</f>
        <v>0</v>
      </c>
      <c r="AD137" s="57">
        <f>データ入力・貼付シート!R104</f>
        <v>0</v>
      </c>
      <c r="AE137" s="57">
        <f>データ入力・貼付シート!S104</f>
        <v>0</v>
      </c>
      <c r="AF137" s="57">
        <f>データ入力・貼付シート!T104</f>
        <v>0</v>
      </c>
      <c r="AG137" s="56">
        <f>データ入力・貼付シート!U104</f>
        <v>0</v>
      </c>
      <c r="AH137" s="126">
        <f>データ入力・貼付シート!V104</f>
        <v>0</v>
      </c>
      <c r="AI137" s="58">
        <f>データ入力・貼付シート!W104</f>
        <v>0</v>
      </c>
      <c r="AJ137" s="56">
        <f>データ入力・貼付シート!X104</f>
        <v>0</v>
      </c>
      <c r="AK137" s="59">
        <f>データ入力・貼付シート!Y104</f>
        <v>0</v>
      </c>
      <c r="AL137" s="60" t="str">
        <f t="shared" si="6"/>
        <v/>
      </c>
      <c r="AM137" s="60">
        <f t="shared" si="7"/>
        <v>0</v>
      </c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54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</row>
    <row r="138" spans="1:89" s="16" customFormat="1" ht="45.75" customHeight="1" x14ac:dyDescent="0.2">
      <c r="A138" s="49">
        <v>18</v>
      </c>
      <c r="B138" s="286">
        <f>データ入力・貼付シート!B105</f>
        <v>0</v>
      </c>
      <c r="C138" s="287"/>
      <c r="D138" s="287"/>
      <c r="E138" s="287"/>
      <c r="F138" s="304">
        <f>データ入力・貼付シート!C105</f>
        <v>0</v>
      </c>
      <c r="G138" s="305"/>
      <c r="H138" s="305"/>
      <c r="I138" s="305"/>
      <c r="J138" s="305"/>
      <c r="K138" s="305"/>
      <c r="L138" s="305"/>
      <c r="M138" s="305"/>
      <c r="N138" s="305"/>
      <c r="O138" s="306"/>
      <c r="P138" s="287">
        <f>データ入力・貼付シート!D105</f>
        <v>0</v>
      </c>
      <c r="Q138" s="287"/>
      <c r="R138" s="287"/>
      <c r="S138" s="287"/>
      <c r="T138" s="288"/>
      <c r="U138" s="55">
        <f>データ入力・貼付シート!F105</f>
        <v>0</v>
      </c>
      <c r="V138" s="56">
        <f>データ入力・貼付シート!I105</f>
        <v>0</v>
      </c>
      <c r="W138" s="57">
        <f>データ入力・貼付シート!J105</f>
        <v>0</v>
      </c>
      <c r="X138" s="57">
        <f>データ入力・貼付シート!K105</f>
        <v>0</v>
      </c>
      <c r="Y138" s="57">
        <f>データ入力・貼付シート!L105</f>
        <v>0</v>
      </c>
      <c r="Z138" s="57">
        <f>データ入力・貼付シート!M105</f>
        <v>0</v>
      </c>
      <c r="AA138" s="56">
        <f>データ入力・貼付シート!O105</f>
        <v>0</v>
      </c>
      <c r="AB138" s="126">
        <f>データ入力・貼付シート!P105</f>
        <v>0</v>
      </c>
      <c r="AC138" s="58">
        <f>データ入力・貼付シート!Q105</f>
        <v>0</v>
      </c>
      <c r="AD138" s="57">
        <f>データ入力・貼付シート!R105</f>
        <v>0</v>
      </c>
      <c r="AE138" s="57">
        <f>データ入力・貼付シート!S105</f>
        <v>0</v>
      </c>
      <c r="AF138" s="57">
        <f>データ入力・貼付シート!T105</f>
        <v>0</v>
      </c>
      <c r="AG138" s="56">
        <f>データ入力・貼付シート!U105</f>
        <v>0</v>
      </c>
      <c r="AH138" s="126">
        <f>データ入力・貼付シート!V105</f>
        <v>0</v>
      </c>
      <c r="AI138" s="58">
        <f>データ入力・貼付シート!W105</f>
        <v>0</v>
      </c>
      <c r="AJ138" s="56">
        <f>データ入力・貼付シート!X105</f>
        <v>0</v>
      </c>
      <c r="AK138" s="59">
        <f>データ入力・貼付シート!Y105</f>
        <v>0</v>
      </c>
      <c r="AL138" s="60" t="str">
        <f t="shared" si="6"/>
        <v/>
      </c>
      <c r="AM138" s="60">
        <f t="shared" si="7"/>
        <v>0</v>
      </c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54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</row>
    <row r="139" spans="1:89" s="16" customFormat="1" ht="45.75" customHeight="1" x14ac:dyDescent="0.2">
      <c r="A139" s="49">
        <v>19</v>
      </c>
      <c r="B139" s="286">
        <f>データ入力・貼付シート!B106</f>
        <v>0</v>
      </c>
      <c r="C139" s="287"/>
      <c r="D139" s="287"/>
      <c r="E139" s="287"/>
      <c r="F139" s="304">
        <f>データ入力・貼付シート!C106</f>
        <v>0</v>
      </c>
      <c r="G139" s="305"/>
      <c r="H139" s="305"/>
      <c r="I139" s="305"/>
      <c r="J139" s="305"/>
      <c r="K139" s="305"/>
      <c r="L139" s="305"/>
      <c r="M139" s="305"/>
      <c r="N139" s="305"/>
      <c r="O139" s="306"/>
      <c r="P139" s="287">
        <f>データ入力・貼付シート!D106</f>
        <v>0</v>
      </c>
      <c r="Q139" s="287"/>
      <c r="R139" s="287"/>
      <c r="S139" s="287"/>
      <c r="T139" s="288"/>
      <c r="U139" s="55">
        <f>データ入力・貼付シート!F106</f>
        <v>0</v>
      </c>
      <c r="V139" s="56">
        <f>データ入力・貼付シート!I106</f>
        <v>0</v>
      </c>
      <c r="W139" s="57">
        <f>データ入力・貼付シート!J106</f>
        <v>0</v>
      </c>
      <c r="X139" s="57">
        <f>データ入力・貼付シート!K106</f>
        <v>0</v>
      </c>
      <c r="Y139" s="57">
        <f>データ入力・貼付シート!L106</f>
        <v>0</v>
      </c>
      <c r="Z139" s="57">
        <f>データ入力・貼付シート!M106</f>
        <v>0</v>
      </c>
      <c r="AA139" s="56">
        <f>データ入力・貼付シート!O106</f>
        <v>0</v>
      </c>
      <c r="AB139" s="126">
        <f>データ入力・貼付シート!P106</f>
        <v>0</v>
      </c>
      <c r="AC139" s="58">
        <f>データ入力・貼付シート!Q106</f>
        <v>0</v>
      </c>
      <c r="AD139" s="57">
        <f>データ入力・貼付シート!R106</f>
        <v>0</v>
      </c>
      <c r="AE139" s="57">
        <f>データ入力・貼付シート!S106</f>
        <v>0</v>
      </c>
      <c r="AF139" s="57">
        <f>データ入力・貼付シート!T106</f>
        <v>0</v>
      </c>
      <c r="AG139" s="56">
        <f>データ入力・貼付シート!U106</f>
        <v>0</v>
      </c>
      <c r="AH139" s="126">
        <f>データ入力・貼付シート!V106</f>
        <v>0</v>
      </c>
      <c r="AI139" s="58">
        <f>データ入力・貼付シート!W106</f>
        <v>0</v>
      </c>
      <c r="AJ139" s="56">
        <f>データ入力・貼付シート!X106</f>
        <v>0</v>
      </c>
      <c r="AK139" s="59">
        <f>データ入力・貼付シート!Y106</f>
        <v>0</v>
      </c>
      <c r="AL139" s="60" t="str">
        <f t="shared" si="6"/>
        <v/>
      </c>
      <c r="AM139" s="60">
        <f t="shared" si="7"/>
        <v>0</v>
      </c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54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</row>
    <row r="140" spans="1:89" s="16" customFormat="1" ht="45.75" customHeight="1" thickBot="1" x14ac:dyDescent="0.25">
      <c r="A140" s="61">
        <v>20</v>
      </c>
      <c r="B140" s="272">
        <f>データ入力・貼付シート!B107</f>
        <v>0</v>
      </c>
      <c r="C140" s="273"/>
      <c r="D140" s="273"/>
      <c r="E140" s="273"/>
      <c r="F140" s="274">
        <f>データ入力・貼付シート!C107</f>
        <v>0</v>
      </c>
      <c r="G140" s="275"/>
      <c r="H140" s="275"/>
      <c r="I140" s="275"/>
      <c r="J140" s="275"/>
      <c r="K140" s="275"/>
      <c r="L140" s="275"/>
      <c r="M140" s="275"/>
      <c r="N140" s="275"/>
      <c r="O140" s="276"/>
      <c r="P140" s="273">
        <f>データ入力・貼付シート!D107</f>
        <v>0</v>
      </c>
      <c r="Q140" s="273"/>
      <c r="R140" s="273"/>
      <c r="S140" s="273"/>
      <c r="T140" s="289"/>
      <c r="U140" s="62">
        <f>データ入力・貼付シート!F107</f>
        <v>0</v>
      </c>
      <c r="V140" s="63">
        <f>データ入力・貼付シート!I107</f>
        <v>0</v>
      </c>
      <c r="W140" s="64">
        <f>データ入力・貼付シート!J107</f>
        <v>0</v>
      </c>
      <c r="X140" s="64">
        <f>データ入力・貼付シート!K107</f>
        <v>0</v>
      </c>
      <c r="Y140" s="64">
        <f>データ入力・貼付シート!L107</f>
        <v>0</v>
      </c>
      <c r="Z140" s="64">
        <f>データ入力・貼付シート!M107</f>
        <v>0</v>
      </c>
      <c r="AA140" s="63">
        <f>データ入力・貼付シート!O107</f>
        <v>0</v>
      </c>
      <c r="AB140" s="127">
        <f>データ入力・貼付シート!P107</f>
        <v>0</v>
      </c>
      <c r="AC140" s="65">
        <f>データ入力・貼付シート!Q107</f>
        <v>0</v>
      </c>
      <c r="AD140" s="64">
        <f>データ入力・貼付シート!R107</f>
        <v>0</v>
      </c>
      <c r="AE140" s="64">
        <f>データ入力・貼付シート!S107</f>
        <v>0</v>
      </c>
      <c r="AF140" s="64">
        <f>データ入力・貼付シート!T107</f>
        <v>0</v>
      </c>
      <c r="AG140" s="63">
        <f>データ入力・貼付シート!U107</f>
        <v>0</v>
      </c>
      <c r="AH140" s="127">
        <f>データ入力・貼付シート!V107</f>
        <v>0</v>
      </c>
      <c r="AI140" s="65">
        <f>データ入力・貼付シート!W107</f>
        <v>0</v>
      </c>
      <c r="AJ140" s="63">
        <f>データ入力・貼付シート!X107</f>
        <v>0</v>
      </c>
      <c r="AK140" s="66">
        <f>データ入力・貼付シート!Y107</f>
        <v>0</v>
      </c>
      <c r="AL140" s="60" t="str">
        <f t="shared" si="6"/>
        <v/>
      </c>
      <c r="AM140" s="60">
        <f t="shared" si="7"/>
        <v>0</v>
      </c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54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</row>
    <row r="141" spans="1:89" s="16" customFormat="1" ht="17.25" customHeight="1" x14ac:dyDescent="0.2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97"/>
      <c r="AM141" s="97"/>
      <c r="AN141" s="97"/>
      <c r="AO141" s="97"/>
      <c r="AP141" s="97"/>
      <c r="AQ141" s="98"/>
      <c r="AR141" s="98"/>
      <c r="AS141" s="98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8"/>
      <c r="BK141" s="98"/>
      <c r="BL141" s="98"/>
      <c r="BM141" s="98"/>
      <c r="BN141" s="98"/>
      <c r="BO141" s="98"/>
      <c r="BP141" s="98"/>
      <c r="BQ141" s="98"/>
      <c r="BR141" s="100"/>
    </row>
    <row r="142" spans="1:89" s="73" customFormat="1" ht="27" customHeight="1" x14ac:dyDescent="0.2">
      <c r="B142" s="74" t="s">
        <v>10</v>
      </c>
      <c r="C142" s="75" t="s">
        <v>12</v>
      </c>
      <c r="D142" s="76">
        <f>COUNTIF($AL$23:$AL$91,1)</f>
        <v>0</v>
      </c>
      <c r="E142" s="75" t="s">
        <v>13</v>
      </c>
      <c r="F142" s="75" t="s">
        <v>14</v>
      </c>
      <c r="G142" s="77" t="s">
        <v>47</v>
      </c>
      <c r="H142" s="77"/>
      <c r="I142" s="74" t="s">
        <v>11</v>
      </c>
      <c r="J142" s="75" t="s">
        <v>15</v>
      </c>
      <c r="K142" s="76">
        <f>COUNTIF($AL$121:$AL$189,2)</f>
        <v>0</v>
      </c>
      <c r="L142" s="75" t="s">
        <v>16</v>
      </c>
      <c r="M142" s="75" t="s">
        <v>14</v>
      </c>
      <c r="N142" s="78" t="s">
        <v>48</v>
      </c>
      <c r="Q142" s="270" t="s">
        <v>17</v>
      </c>
      <c r="R142" s="270"/>
      <c r="S142" s="270"/>
      <c r="T142" s="270"/>
      <c r="U142" s="75" t="s">
        <v>50</v>
      </c>
      <c r="V142" s="76">
        <f>$D$44+$K$44</f>
        <v>0</v>
      </c>
      <c r="W142" s="75" t="s">
        <v>49</v>
      </c>
      <c r="X142" s="75" t="s">
        <v>14</v>
      </c>
      <c r="Y142" s="75"/>
      <c r="AC142" s="80"/>
      <c r="AD142" s="74" t="s">
        <v>81</v>
      </c>
      <c r="AE142" s="74"/>
      <c r="AF142" s="75" t="s">
        <v>50</v>
      </c>
      <c r="AG142" s="241">
        <f>SUM($AM$23:$AM$189)</f>
        <v>0</v>
      </c>
      <c r="AH142" s="241"/>
      <c r="AI142" s="75" t="s">
        <v>16</v>
      </c>
      <c r="AJ142" s="80" t="s">
        <v>84</v>
      </c>
      <c r="AQ142" s="81"/>
      <c r="AR142" s="81"/>
      <c r="AS142" s="81"/>
      <c r="AT142" s="81"/>
      <c r="AU142" s="81"/>
    </row>
    <row r="143" spans="1:89" s="73" customFormat="1" ht="27" customHeight="1" x14ac:dyDescent="0.2">
      <c r="AC143" s="80"/>
      <c r="AD143" s="74" t="s">
        <v>82</v>
      </c>
      <c r="AE143" s="74"/>
      <c r="AF143" s="75" t="s">
        <v>50</v>
      </c>
      <c r="AG143" s="240">
        <f>SUM($AL$15:$AL$18,$AL$113:$AL$116)</f>
        <v>0</v>
      </c>
      <c r="AH143" s="240"/>
      <c r="AI143" s="75" t="s">
        <v>16</v>
      </c>
      <c r="AJ143" s="80" t="s">
        <v>84</v>
      </c>
      <c r="AQ143" s="81"/>
      <c r="AR143" s="81"/>
      <c r="AS143" s="81"/>
      <c r="AT143" s="81"/>
      <c r="AU143" s="81"/>
    </row>
    <row r="144" spans="1:89" s="73" customFormat="1" ht="27" customHeight="1" x14ac:dyDescent="0.2">
      <c r="A144" s="73" t="s">
        <v>33</v>
      </c>
      <c r="B144" s="80" t="s">
        <v>9</v>
      </c>
      <c r="C144" s="80"/>
      <c r="AQ144" s="81"/>
      <c r="AR144" s="81"/>
      <c r="AS144" s="81"/>
      <c r="AT144" s="81"/>
      <c r="AU144" s="81"/>
    </row>
    <row r="145" spans="1:71" s="73" customFormat="1" ht="27" customHeight="1" x14ac:dyDescent="0.2">
      <c r="A145" s="73" t="s">
        <v>34</v>
      </c>
      <c r="B145" s="80" t="s">
        <v>133</v>
      </c>
      <c r="C145" s="80"/>
      <c r="K145" s="82"/>
      <c r="L145" s="82"/>
    </row>
    <row r="146" spans="1:71" s="73" customFormat="1" ht="27" customHeight="1" x14ac:dyDescent="0.2">
      <c r="D146" s="74" t="s">
        <v>137</v>
      </c>
      <c r="E146" s="271">
        <f>データ入力・貼付シート!$E$20</f>
        <v>0</v>
      </c>
      <c r="F146" s="271"/>
      <c r="G146" s="80" t="s">
        <v>6</v>
      </c>
      <c r="H146" s="271">
        <f>データ入力・貼付シート!$G$20</f>
        <v>0</v>
      </c>
      <c r="I146" s="271"/>
      <c r="J146" s="80" t="s">
        <v>7</v>
      </c>
      <c r="K146" s="271">
        <f>データ入力・貼付シート!$I$20</f>
        <v>0</v>
      </c>
      <c r="L146" s="271"/>
      <c r="M146" s="80" t="s">
        <v>8</v>
      </c>
      <c r="AO146" s="83"/>
      <c r="AP146" s="69"/>
    </row>
    <row r="147" spans="1:71" s="73" customFormat="1" ht="38.25" customHeight="1" x14ac:dyDescent="0.2">
      <c r="I147" s="418">
        <f>データ入力・貼付シート!$D$2</f>
        <v>0</v>
      </c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132"/>
      <c r="V147" s="132"/>
      <c r="W147" s="419" t="s">
        <v>111</v>
      </c>
      <c r="X147" s="419"/>
      <c r="Y147" s="132"/>
      <c r="Z147" s="86"/>
      <c r="AA147" s="269">
        <f>データ入力・貼付シート!$D$8</f>
        <v>0</v>
      </c>
      <c r="AB147" s="269"/>
      <c r="AC147" s="269"/>
      <c r="AD147" s="269"/>
      <c r="AE147" s="269"/>
      <c r="AF147" s="269"/>
      <c r="AG147" s="269"/>
      <c r="AH147" s="269"/>
      <c r="AI147" s="269"/>
      <c r="AM147" s="86"/>
      <c r="AN147" s="86"/>
      <c r="AO147" s="69"/>
      <c r="AP147" s="69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</row>
    <row r="148" spans="1:71" s="16" customFormat="1" ht="51.75" customHeight="1" thickBot="1" x14ac:dyDescent="0.25">
      <c r="A148" s="15" t="s">
        <v>131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17"/>
      <c r="W148" s="17"/>
      <c r="X148" s="17"/>
      <c r="Y148" s="17"/>
      <c r="Z148" s="17"/>
      <c r="AA148" s="21"/>
      <c r="AB148" s="21"/>
      <c r="AC148" s="21"/>
      <c r="AD148" s="21"/>
      <c r="AE148" s="21"/>
      <c r="AF148" s="21"/>
      <c r="AG148" s="227"/>
      <c r="AH148" s="227"/>
      <c r="AI148" s="227"/>
      <c r="AJ148" s="227"/>
      <c r="AK148" s="227"/>
      <c r="AQ148" s="219" t="s">
        <v>28</v>
      </c>
      <c r="AR148" s="219" t="s">
        <v>29</v>
      </c>
      <c r="AS148" s="219" t="s">
        <v>30</v>
      </c>
      <c r="AT148" s="219" t="s">
        <v>31</v>
      </c>
      <c r="AV148" s="219" t="s">
        <v>35</v>
      </c>
      <c r="AW148" s="219" t="s">
        <v>36</v>
      </c>
      <c r="AX148" s="219" t="s">
        <v>37</v>
      </c>
      <c r="AY148" s="219" t="s">
        <v>38</v>
      </c>
      <c r="AZ148" s="219" t="s">
        <v>40</v>
      </c>
      <c r="BA148" s="219" t="s">
        <v>39</v>
      </c>
    </row>
    <row r="149" spans="1:71" s="16" customFormat="1" ht="40.5" customHeight="1" x14ac:dyDescent="0.2">
      <c r="H149" s="248" t="s">
        <v>135</v>
      </c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50"/>
      <c r="AB149" s="124"/>
      <c r="AC149" s="19"/>
      <c r="AD149" s="19"/>
      <c r="AE149" s="19"/>
      <c r="AG149" s="381">
        <f>データ入力・貼付シート!$D$9</f>
        <v>0</v>
      </c>
      <c r="AH149" s="381"/>
      <c r="AI149" s="382"/>
      <c r="AJ149" s="382"/>
      <c r="AK149" s="382"/>
      <c r="AQ149" s="219"/>
      <c r="AR149" s="219"/>
      <c r="AS149" s="219"/>
      <c r="AT149" s="219"/>
      <c r="AV149" s="219"/>
      <c r="AW149" s="219"/>
      <c r="AX149" s="219"/>
      <c r="AY149" s="219"/>
      <c r="AZ149" s="219"/>
      <c r="BA149" s="219"/>
    </row>
    <row r="150" spans="1:71" s="16" customFormat="1" ht="40.5" customHeight="1" thickBot="1" x14ac:dyDescent="0.25">
      <c r="H150" s="251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3"/>
      <c r="AB150" s="124"/>
      <c r="AC150" s="19"/>
      <c r="AD150" s="19"/>
      <c r="AE150" s="19"/>
      <c r="AG150" s="382"/>
      <c r="AH150" s="382"/>
      <c r="AI150" s="382"/>
      <c r="AJ150" s="382"/>
      <c r="AK150" s="382"/>
      <c r="AQ150" s="219"/>
      <c r="AR150" s="219"/>
      <c r="AS150" s="219"/>
      <c r="AT150" s="219"/>
      <c r="AV150" s="219"/>
      <c r="AW150" s="219"/>
      <c r="AX150" s="219"/>
      <c r="AY150" s="219"/>
      <c r="AZ150" s="219"/>
      <c r="BA150" s="219"/>
    </row>
    <row r="151" spans="1:71" s="16" customFormat="1" ht="38.25" customHeight="1" x14ac:dyDescent="0.2">
      <c r="A151" s="358" t="s">
        <v>41</v>
      </c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8"/>
      <c r="AC151" s="358"/>
      <c r="AD151" s="358"/>
      <c r="AE151" s="358"/>
      <c r="AF151" s="358"/>
      <c r="AG151" s="358"/>
      <c r="AH151" s="358"/>
      <c r="AI151" s="358"/>
      <c r="AJ151" s="358"/>
      <c r="AK151" s="358"/>
      <c r="AL151" s="20"/>
      <c r="AM151" s="20"/>
      <c r="AN151" s="20"/>
      <c r="AO151" s="20"/>
      <c r="AP151" s="20"/>
      <c r="AQ151" s="219"/>
      <c r="AR151" s="219"/>
      <c r="AS151" s="219"/>
      <c r="AT151" s="219"/>
      <c r="AV151" s="219"/>
      <c r="AW151" s="219"/>
      <c r="AX151" s="219"/>
      <c r="AY151" s="219"/>
      <c r="AZ151" s="219"/>
      <c r="BA151" s="219"/>
    </row>
    <row r="152" spans="1:71" s="16" customFormat="1" ht="21.75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S152" s="20"/>
      <c r="AA152" s="22"/>
      <c r="AB152" s="22"/>
      <c r="AC152" s="359" t="s">
        <v>46</v>
      </c>
      <c r="AD152" s="360"/>
      <c r="AE152" s="360"/>
      <c r="AF152" s="360"/>
      <c r="AG152" s="360"/>
      <c r="AH152" s="360"/>
      <c r="AI152" s="360"/>
      <c r="AJ152" s="360"/>
      <c r="AK152" s="361"/>
      <c r="AQ152" s="219"/>
      <c r="AR152" s="219"/>
      <c r="AS152" s="219"/>
      <c r="AT152" s="219"/>
      <c r="AV152" s="219"/>
      <c r="AW152" s="219"/>
      <c r="AX152" s="219"/>
      <c r="AY152" s="219"/>
      <c r="AZ152" s="219"/>
      <c r="BA152" s="219"/>
    </row>
    <row r="153" spans="1:71" s="16" customFormat="1" ht="27" customHeight="1" thickBot="1" x14ac:dyDescent="0.25">
      <c r="AA153" s="128"/>
      <c r="AB153" s="22"/>
      <c r="AC153" s="362"/>
      <c r="AD153" s="363"/>
      <c r="AE153" s="363"/>
      <c r="AF153" s="363"/>
      <c r="AG153" s="363"/>
      <c r="AH153" s="363"/>
      <c r="AI153" s="363"/>
      <c r="AJ153" s="363"/>
      <c r="AK153" s="364"/>
      <c r="AQ153" s="219"/>
      <c r="AR153" s="219"/>
      <c r="AS153" s="219"/>
      <c r="AT153" s="219"/>
      <c r="AV153" s="219"/>
      <c r="AW153" s="219"/>
      <c r="AX153" s="219"/>
      <c r="AY153" s="219"/>
      <c r="AZ153" s="219"/>
      <c r="BA153" s="219"/>
    </row>
    <row r="154" spans="1:71" s="16" customFormat="1" ht="27" customHeight="1" x14ac:dyDescent="0.2">
      <c r="A154" s="365" t="s">
        <v>19</v>
      </c>
      <c r="B154" s="366"/>
      <c r="C154" s="367"/>
      <c r="D154" s="368" t="str">
        <f>PHONETIC(データ入力・貼付シート!$D$2)</f>
        <v/>
      </c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7"/>
      <c r="R154" s="245" t="s">
        <v>22</v>
      </c>
      <c r="S154" s="246"/>
      <c r="T154" s="246"/>
      <c r="U154" s="246"/>
      <c r="V154" s="246"/>
      <c r="W154" s="246"/>
      <c r="X154" s="246"/>
      <c r="Y154" s="246"/>
      <c r="Z154" s="246"/>
      <c r="AA154" s="246"/>
      <c r="AB154" s="247"/>
      <c r="AC154" s="245" t="s">
        <v>87</v>
      </c>
      <c r="AD154" s="246"/>
      <c r="AE154" s="246"/>
      <c r="AF154" s="246"/>
      <c r="AG154" s="246"/>
      <c r="AH154" s="246"/>
      <c r="AI154" s="246"/>
      <c r="AJ154" s="246"/>
      <c r="AK154" s="357"/>
      <c r="AL154" s="23"/>
      <c r="AM154" s="23"/>
      <c r="AN154" s="23"/>
      <c r="AO154" s="23"/>
      <c r="AP154" s="23"/>
      <c r="AQ154" s="219"/>
      <c r="AR154" s="219"/>
      <c r="AS154" s="219"/>
      <c r="AT154" s="219"/>
      <c r="AV154" s="219"/>
      <c r="AW154" s="219"/>
      <c r="AX154" s="219"/>
      <c r="AY154" s="219"/>
      <c r="AZ154" s="219"/>
      <c r="BA154" s="219"/>
    </row>
    <row r="155" spans="1:71" s="16" customFormat="1" ht="27" customHeight="1" x14ac:dyDescent="0.2">
      <c r="A155" s="383" t="s">
        <v>26</v>
      </c>
      <c r="B155" s="384"/>
      <c r="C155" s="385"/>
      <c r="D155" s="308">
        <f>データ入力・貼付シート!$D$2</f>
        <v>0</v>
      </c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10"/>
      <c r="R155" s="296">
        <f>データ入力・貼付シート!$D$5</f>
        <v>0</v>
      </c>
      <c r="S155" s="297"/>
      <c r="T155" s="297"/>
      <c r="U155" s="297"/>
      <c r="V155" s="297"/>
      <c r="W155" s="297"/>
      <c r="X155" s="297"/>
      <c r="Y155" s="297"/>
      <c r="Z155" s="297"/>
      <c r="AA155" s="297"/>
      <c r="AB155" s="298"/>
      <c r="AC155" s="24" t="s">
        <v>88</v>
      </c>
      <c r="AD155" s="314">
        <f>データ入力・貼付シート!$D$6</f>
        <v>0</v>
      </c>
      <c r="AE155" s="314"/>
      <c r="AF155" s="314"/>
      <c r="AG155" s="314"/>
      <c r="AH155" s="314"/>
      <c r="AI155" s="314"/>
      <c r="AJ155" s="314"/>
      <c r="AK155" s="315"/>
      <c r="AL155" s="25"/>
      <c r="AM155" s="25"/>
      <c r="AN155" s="25"/>
      <c r="AO155" s="25"/>
      <c r="AP155" s="25"/>
      <c r="AQ155" s="219"/>
      <c r="AR155" s="219"/>
      <c r="AS155" s="219"/>
      <c r="AT155" s="219"/>
      <c r="AV155" s="219"/>
      <c r="AW155" s="219"/>
      <c r="AX155" s="219"/>
      <c r="AY155" s="219"/>
      <c r="AZ155" s="219"/>
      <c r="BA155" s="219"/>
    </row>
    <row r="156" spans="1:71" s="16" customFormat="1" ht="27" customHeight="1" x14ac:dyDescent="0.2">
      <c r="A156" s="386"/>
      <c r="B156" s="387"/>
      <c r="C156" s="388"/>
      <c r="D156" s="311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3"/>
      <c r="R156" s="299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1"/>
      <c r="AC156" s="26" t="s">
        <v>23</v>
      </c>
      <c r="AD156" s="316">
        <f>データ入力・貼付シート!$D$7</f>
        <v>0</v>
      </c>
      <c r="AE156" s="316"/>
      <c r="AF156" s="316"/>
      <c r="AG156" s="316"/>
      <c r="AH156" s="316"/>
      <c r="AI156" s="316"/>
      <c r="AJ156" s="316"/>
      <c r="AK156" s="317"/>
      <c r="AL156" s="25"/>
      <c r="AM156" s="25"/>
      <c r="AN156" s="25"/>
      <c r="AO156" s="25"/>
      <c r="AP156" s="25"/>
      <c r="AQ156" s="219"/>
      <c r="AR156" s="219"/>
      <c r="AS156" s="219"/>
      <c r="AT156" s="219"/>
      <c r="AV156" s="219"/>
      <c r="AW156" s="219"/>
      <c r="AX156" s="219"/>
      <c r="AY156" s="219"/>
      <c r="AZ156" s="219"/>
      <c r="BA156" s="219"/>
    </row>
    <row r="157" spans="1:71" s="16" customFormat="1" ht="36.75" customHeight="1" x14ac:dyDescent="0.2">
      <c r="A157" s="379" t="s">
        <v>51</v>
      </c>
      <c r="B157" s="380"/>
      <c r="C157" s="380"/>
      <c r="D157" s="242" t="s">
        <v>18</v>
      </c>
      <c r="E157" s="220"/>
      <c r="F157" s="220"/>
      <c r="G157" s="220"/>
      <c r="H157" s="220"/>
      <c r="I157" s="243"/>
      <c r="J157" s="244" t="s">
        <v>25</v>
      </c>
      <c r="K157" s="220"/>
      <c r="L157" s="220"/>
      <c r="M157" s="221"/>
      <c r="N157" s="242" t="s">
        <v>19</v>
      </c>
      <c r="O157" s="243"/>
      <c r="P157" s="244">
        <f>データ入力・貼付シート!$D$12</f>
        <v>0</v>
      </c>
      <c r="Q157" s="220"/>
      <c r="R157" s="220"/>
      <c r="S157" s="220"/>
      <c r="T157" s="220"/>
      <c r="U157" s="220"/>
      <c r="V157" s="220"/>
      <c r="W157" s="220"/>
      <c r="X157" s="220"/>
      <c r="Y157" s="220"/>
      <c r="Z157" s="221"/>
      <c r="AA157" s="27" t="s">
        <v>27</v>
      </c>
      <c r="AB157" s="242" t="s">
        <v>24</v>
      </c>
      <c r="AC157" s="243"/>
      <c r="AD157" s="244">
        <f>データ入力・貼付シート!$D$17</f>
        <v>0</v>
      </c>
      <c r="AE157" s="220"/>
      <c r="AF157" s="220"/>
      <c r="AG157" s="220"/>
      <c r="AH157" s="220"/>
      <c r="AI157" s="220"/>
      <c r="AJ157" s="243"/>
      <c r="AK157" s="28" t="s">
        <v>27</v>
      </c>
      <c r="AL157" s="23"/>
      <c r="AM157" s="23"/>
      <c r="AN157" s="23"/>
      <c r="AO157" s="23"/>
      <c r="AQ157" s="219"/>
      <c r="AR157" s="219"/>
      <c r="AS157" s="219"/>
      <c r="AT157" s="219"/>
      <c r="AV157" s="219"/>
      <c r="AW157" s="219"/>
      <c r="AX157" s="219"/>
      <c r="AY157" s="219"/>
      <c r="AZ157" s="219"/>
      <c r="BA157" s="219"/>
    </row>
    <row r="158" spans="1:71" s="16" customFormat="1" ht="27" customHeight="1" x14ac:dyDescent="0.2">
      <c r="A158" s="277" t="str">
        <f>CONCATENATE(データ入力・貼付シート!$T$10,データ入力・貼付シート!$D$10)</f>
        <v>４７</v>
      </c>
      <c r="B158" s="278"/>
      <c r="C158" s="279"/>
      <c r="D158" s="369">
        <f>データ入力・貼付シート!$D$3</f>
        <v>0</v>
      </c>
      <c r="E158" s="278"/>
      <c r="F158" s="278"/>
      <c r="G158" s="278"/>
      <c r="H158" s="278"/>
      <c r="I158" s="370"/>
      <c r="J158" s="375">
        <f>データ入力・貼付シート!$D$4</f>
        <v>0</v>
      </c>
      <c r="K158" s="278"/>
      <c r="L158" s="278"/>
      <c r="M158" s="279"/>
      <c r="N158" s="228" t="s">
        <v>52</v>
      </c>
      <c r="O158" s="229"/>
      <c r="P158" s="290">
        <f>データ入力・貼付シート!$D$11</f>
        <v>0</v>
      </c>
      <c r="Q158" s="291"/>
      <c r="R158" s="291"/>
      <c r="S158" s="291"/>
      <c r="T158" s="291"/>
      <c r="U158" s="291"/>
      <c r="V158" s="291"/>
      <c r="W158" s="291"/>
      <c r="X158" s="392" t="str">
        <f>データ入力・貼付シート!$D$14</f>
        <v>教諭</v>
      </c>
      <c r="Y158" s="392"/>
      <c r="Z158" s="393"/>
      <c r="AA158" s="389">
        <f>データ入力・貼付シート!$D$13</f>
        <v>0</v>
      </c>
      <c r="AB158" s="228" t="s">
        <v>44</v>
      </c>
      <c r="AC158" s="229"/>
      <c r="AD158" s="234">
        <f>データ入力・貼付シート!$D$16</f>
        <v>0</v>
      </c>
      <c r="AE158" s="235"/>
      <c r="AF158" s="235"/>
      <c r="AG158" s="235"/>
      <c r="AH158" s="235"/>
      <c r="AI158" s="235"/>
      <c r="AJ158" s="118"/>
      <c r="AK158" s="224">
        <f>データ入力・貼付シート!$D$18</f>
        <v>0</v>
      </c>
      <c r="AL158" s="29"/>
      <c r="AM158" s="29"/>
      <c r="AN158" s="29"/>
      <c r="AO158" s="29"/>
      <c r="AQ158" s="219"/>
      <c r="AR158" s="219"/>
      <c r="AS158" s="219"/>
      <c r="AT158" s="219"/>
      <c r="AU158" s="16" t="e">
        <f>COUNTIF(#REF!,"記入ミス")</f>
        <v>#REF!</v>
      </c>
      <c r="AV158" s="219"/>
      <c r="AW158" s="219"/>
      <c r="AX158" s="219"/>
      <c r="AY158" s="219"/>
      <c r="AZ158" s="219"/>
      <c r="BA158" s="219"/>
    </row>
    <row r="159" spans="1:71" s="16" customFormat="1" ht="13.5" customHeight="1" x14ac:dyDescent="0.2">
      <c r="A159" s="280"/>
      <c r="B159" s="281"/>
      <c r="C159" s="282"/>
      <c r="D159" s="371"/>
      <c r="E159" s="281"/>
      <c r="F159" s="281"/>
      <c r="G159" s="281"/>
      <c r="H159" s="281"/>
      <c r="I159" s="372"/>
      <c r="J159" s="376"/>
      <c r="K159" s="281"/>
      <c r="L159" s="281"/>
      <c r="M159" s="282"/>
      <c r="N159" s="230"/>
      <c r="O159" s="231"/>
      <c r="P159" s="292"/>
      <c r="Q159" s="293"/>
      <c r="R159" s="293"/>
      <c r="S159" s="293"/>
      <c r="T159" s="293"/>
      <c r="U159" s="293"/>
      <c r="V159" s="293"/>
      <c r="W159" s="293"/>
      <c r="X159" s="394"/>
      <c r="Y159" s="394"/>
      <c r="Z159" s="395"/>
      <c r="AA159" s="390"/>
      <c r="AB159" s="230"/>
      <c r="AC159" s="231"/>
      <c r="AD159" s="236"/>
      <c r="AE159" s="237"/>
      <c r="AF159" s="237"/>
      <c r="AG159" s="237"/>
      <c r="AH159" s="237"/>
      <c r="AI159" s="237"/>
      <c r="AJ159" s="119"/>
      <c r="AK159" s="225"/>
      <c r="AL159" s="29"/>
      <c r="AM159" s="29"/>
      <c r="AN159" s="29"/>
      <c r="AO159" s="29"/>
      <c r="AQ159" s="219"/>
      <c r="AR159" s="219"/>
      <c r="AS159" s="219"/>
      <c r="AT159" s="219"/>
      <c r="AV159" s="219"/>
      <c r="AW159" s="219"/>
      <c r="AX159" s="219"/>
      <c r="AY159" s="219"/>
      <c r="AZ159" s="219"/>
      <c r="BA159" s="219"/>
    </row>
    <row r="160" spans="1:71" s="16" customFormat="1" ht="23.25" customHeight="1" thickBot="1" x14ac:dyDescent="0.25">
      <c r="A160" s="283"/>
      <c r="B160" s="284"/>
      <c r="C160" s="285"/>
      <c r="D160" s="373"/>
      <c r="E160" s="284"/>
      <c r="F160" s="284"/>
      <c r="G160" s="284"/>
      <c r="H160" s="284"/>
      <c r="I160" s="374"/>
      <c r="J160" s="377"/>
      <c r="K160" s="284"/>
      <c r="L160" s="284"/>
      <c r="M160" s="285"/>
      <c r="N160" s="232"/>
      <c r="O160" s="233"/>
      <c r="P160" s="378" t="s">
        <v>80</v>
      </c>
      <c r="Q160" s="302"/>
      <c r="R160" s="302"/>
      <c r="S160" s="302">
        <f>データ入力・貼付シート!$D$15</f>
        <v>0</v>
      </c>
      <c r="T160" s="302"/>
      <c r="U160" s="302"/>
      <c r="V160" s="302"/>
      <c r="W160" s="302"/>
      <c r="X160" s="302"/>
      <c r="Y160" s="302"/>
      <c r="Z160" s="303"/>
      <c r="AA160" s="391"/>
      <c r="AB160" s="232"/>
      <c r="AC160" s="233"/>
      <c r="AD160" s="238"/>
      <c r="AE160" s="239"/>
      <c r="AF160" s="239"/>
      <c r="AG160" s="239"/>
      <c r="AH160" s="239"/>
      <c r="AI160" s="239"/>
      <c r="AJ160" s="120"/>
      <c r="AK160" s="226"/>
      <c r="AL160" s="29"/>
      <c r="AM160" s="29"/>
      <c r="AN160" s="29"/>
      <c r="AO160" s="29"/>
      <c r="AQ160" s="219"/>
      <c r="AR160" s="219"/>
      <c r="AS160" s="219"/>
      <c r="AT160" s="219"/>
      <c r="AU160" s="34" t="s">
        <v>32</v>
      </c>
      <c r="AV160" s="219"/>
      <c r="AW160" s="219"/>
      <c r="AX160" s="219"/>
      <c r="AY160" s="219"/>
      <c r="AZ160" s="219"/>
      <c r="BA160" s="219"/>
    </row>
    <row r="161" spans="1:89" s="21" customFormat="1" ht="23.25" customHeight="1" thickBo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47"/>
      <c r="L161" s="47"/>
      <c r="M161" s="47"/>
      <c r="N161" s="47"/>
      <c r="O161" s="47"/>
      <c r="P161" s="101"/>
      <c r="Q161" s="101"/>
      <c r="R161" s="79"/>
      <c r="S161" s="79"/>
      <c r="T161" s="79"/>
      <c r="U161" s="79"/>
      <c r="V161" s="79"/>
      <c r="W161" s="79"/>
      <c r="X161" s="79"/>
      <c r="Y161" s="79"/>
      <c r="Z161" s="79"/>
      <c r="AA161" s="101"/>
      <c r="AB161" s="101"/>
      <c r="AC161" s="101"/>
      <c r="AD161" s="102"/>
      <c r="AE161" s="102"/>
      <c r="AF161" s="103"/>
      <c r="AG161" s="103"/>
      <c r="AH161" s="103"/>
      <c r="AI161" s="32"/>
      <c r="AJ161" s="32"/>
      <c r="AK161" s="32"/>
      <c r="AL161" s="29"/>
      <c r="AM161" s="29"/>
      <c r="AN161" s="29"/>
      <c r="AO161" s="29"/>
      <c r="AP161" s="44"/>
      <c r="AQ161" s="104"/>
      <c r="AR161" s="104"/>
      <c r="AS161" s="104"/>
      <c r="AT161" s="104"/>
      <c r="AU161" s="105"/>
      <c r="AV161" s="104"/>
      <c r="AW161" s="104"/>
      <c r="AX161" s="104"/>
      <c r="AY161" s="104"/>
      <c r="AZ161" s="104"/>
      <c r="BA161" s="104"/>
    </row>
    <row r="162" spans="1:89" s="16" customFormat="1" ht="25.5" customHeight="1" x14ac:dyDescent="0.2">
      <c r="A162" s="396" t="s">
        <v>89</v>
      </c>
      <c r="B162" s="397"/>
      <c r="C162" s="397"/>
      <c r="D162" s="397"/>
      <c r="E162" s="397"/>
      <c r="F162" s="398"/>
      <c r="G162" s="106"/>
      <c r="H162" s="342" t="s">
        <v>43</v>
      </c>
      <c r="I162" s="343"/>
      <c r="J162" s="343"/>
      <c r="K162" s="343"/>
      <c r="L162" s="348">
        <f>データ入力・貼付シート!$B$35</f>
        <v>0</v>
      </c>
      <c r="M162" s="348"/>
      <c r="N162" s="348"/>
      <c r="O162" s="348"/>
      <c r="P162" s="348"/>
      <c r="Q162" s="348"/>
      <c r="R162" s="348"/>
      <c r="S162" s="348"/>
      <c r="T162" s="349"/>
      <c r="U162" s="354">
        <f>データ入力・貼付シート!$D$35</f>
        <v>0</v>
      </c>
      <c r="V162" s="355"/>
      <c r="W162" s="355"/>
      <c r="X162" s="355"/>
      <c r="Y162" s="355"/>
      <c r="Z162" s="355"/>
      <c r="AA162" s="356">
        <f>データ入力・貼付シート!$E$35</f>
        <v>0</v>
      </c>
      <c r="AB162" s="356"/>
      <c r="AC162" s="356"/>
      <c r="AD162" s="356"/>
      <c r="AE162" s="356"/>
      <c r="AF162" s="356"/>
      <c r="AG162" s="222">
        <f>データ入力・貼付シート!$G$35</f>
        <v>0</v>
      </c>
      <c r="AH162" s="222"/>
      <c r="AI162" s="222"/>
      <c r="AJ162" s="222"/>
      <c r="AK162" s="223"/>
      <c r="AR162" s="18"/>
      <c r="AS162" s="18"/>
      <c r="AT162" s="18"/>
      <c r="AU162" s="34"/>
      <c r="AV162" s="18"/>
      <c r="AW162" s="18"/>
      <c r="AX162" s="18"/>
      <c r="AY162" s="18"/>
      <c r="AZ162" s="18"/>
      <c r="BA162" s="18"/>
    </row>
    <row r="163" spans="1:89" s="16" customFormat="1" ht="25.5" customHeight="1" x14ac:dyDescent="0.2">
      <c r="A163" s="280"/>
      <c r="B163" s="281"/>
      <c r="C163" s="281"/>
      <c r="D163" s="281"/>
      <c r="E163" s="281"/>
      <c r="F163" s="399"/>
      <c r="G163" s="106"/>
      <c r="H163" s="344"/>
      <c r="I163" s="345"/>
      <c r="J163" s="345"/>
      <c r="K163" s="345"/>
      <c r="L163" s="350"/>
      <c r="M163" s="350"/>
      <c r="N163" s="350"/>
      <c r="O163" s="350"/>
      <c r="P163" s="350"/>
      <c r="Q163" s="350"/>
      <c r="R163" s="350"/>
      <c r="S163" s="350"/>
      <c r="T163" s="351"/>
      <c r="U163" s="333">
        <f>データ入力・貼付シート!$D$36</f>
        <v>0</v>
      </c>
      <c r="V163" s="334"/>
      <c r="W163" s="334"/>
      <c r="X163" s="334"/>
      <c r="Y163" s="334"/>
      <c r="Z163" s="335"/>
      <c r="AA163" s="336">
        <f>データ入力・貼付シート!$E$36</f>
        <v>0</v>
      </c>
      <c r="AB163" s="337"/>
      <c r="AC163" s="337"/>
      <c r="AD163" s="337"/>
      <c r="AE163" s="337"/>
      <c r="AF163" s="338"/>
      <c r="AG163" s="339">
        <f>データ入力・貼付シート!$G$36</f>
        <v>0</v>
      </c>
      <c r="AH163" s="340"/>
      <c r="AI163" s="340"/>
      <c r="AJ163" s="340"/>
      <c r="AK163" s="341"/>
      <c r="AR163" s="18"/>
      <c r="AS163" s="18"/>
      <c r="AT163" s="18"/>
      <c r="AU163" s="34"/>
      <c r="AV163" s="18"/>
      <c r="AW163" s="18"/>
      <c r="AX163" s="18"/>
      <c r="AY163" s="18"/>
      <c r="AZ163" s="18"/>
      <c r="BA163" s="18"/>
    </row>
    <row r="164" spans="1:89" s="16" customFormat="1" ht="25.5" customHeight="1" x14ac:dyDescent="0.2">
      <c r="A164" s="280"/>
      <c r="B164" s="281"/>
      <c r="C164" s="281"/>
      <c r="D164" s="281"/>
      <c r="E164" s="281"/>
      <c r="F164" s="399"/>
      <c r="G164" s="106"/>
      <c r="H164" s="344"/>
      <c r="I164" s="345"/>
      <c r="J164" s="345"/>
      <c r="K164" s="345"/>
      <c r="L164" s="350"/>
      <c r="M164" s="350"/>
      <c r="N164" s="350"/>
      <c r="O164" s="350"/>
      <c r="P164" s="350"/>
      <c r="Q164" s="350"/>
      <c r="R164" s="350"/>
      <c r="S164" s="350"/>
      <c r="T164" s="351"/>
      <c r="U164" s="333">
        <f>データ入力・貼付シート!$D$37</f>
        <v>0</v>
      </c>
      <c r="V164" s="334"/>
      <c r="W164" s="334"/>
      <c r="X164" s="334"/>
      <c r="Y164" s="334"/>
      <c r="Z164" s="335"/>
      <c r="AA164" s="336">
        <f>データ入力・貼付シート!$E$37</f>
        <v>0</v>
      </c>
      <c r="AB164" s="337"/>
      <c r="AC164" s="337"/>
      <c r="AD164" s="337"/>
      <c r="AE164" s="337"/>
      <c r="AF164" s="338"/>
      <c r="AG164" s="339">
        <f>データ入力・貼付シート!$G$37</f>
        <v>0</v>
      </c>
      <c r="AH164" s="340"/>
      <c r="AI164" s="340"/>
      <c r="AJ164" s="340"/>
      <c r="AK164" s="341"/>
      <c r="AR164" s="18"/>
      <c r="AS164" s="18"/>
      <c r="AT164" s="18"/>
      <c r="AU164" s="34"/>
      <c r="AV164" s="18"/>
      <c r="AW164" s="18"/>
      <c r="AX164" s="18"/>
      <c r="AY164" s="18"/>
      <c r="AZ164" s="18"/>
      <c r="BA164" s="18"/>
    </row>
    <row r="165" spans="1:89" s="16" customFormat="1" ht="25.5" customHeight="1" thickBot="1" x14ac:dyDescent="0.25">
      <c r="A165" s="283"/>
      <c r="B165" s="284"/>
      <c r="C165" s="284"/>
      <c r="D165" s="284"/>
      <c r="E165" s="284"/>
      <c r="F165" s="400"/>
      <c r="G165" s="106"/>
      <c r="H165" s="346"/>
      <c r="I165" s="347"/>
      <c r="J165" s="347"/>
      <c r="K165" s="347"/>
      <c r="L165" s="352"/>
      <c r="M165" s="352"/>
      <c r="N165" s="352"/>
      <c r="O165" s="352"/>
      <c r="P165" s="352"/>
      <c r="Q165" s="352"/>
      <c r="R165" s="352"/>
      <c r="S165" s="352"/>
      <c r="T165" s="353"/>
      <c r="U165" s="294">
        <f>データ入力・貼付シート!$D$38</f>
        <v>0</v>
      </c>
      <c r="V165" s="295"/>
      <c r="W165" s="295"/>
      <c r="X165" s="295"/>
      <c r="Y165" s="295"/>
      <c r="Z165" s="295"/>
      <c r="AA165" s="307">
        <f>データ入力・貼付シート!$E$38</f>
        <v>0</v>
      </c>
      <c r="AB165" s="307"/>
      <c r="AC165" s="307"/>
      <c r="AD165" s="307"/>
      <c r="AE165" s="307"/>
      <c r="AF165" s="307"/>
      <c r="AG165" s="331">
        <f>データ入力・貼付シート!$G$38</f>
        <v>0</v>
      </c>
      <c r="AH165" s="331"/>
      <c r="AI165" s="331"/>
      <c r="AJ165" s="331"/>
      <c r="AK165" s="332"/>
      <c r="AR165" s="18"/>
      <c r="AS165" s="18"/>
      <c r="AT165" s="18"/>
      <c r="AU165" s="34"/>
      <c r="AV165" s="18"/>
      <c r="AW165" s="18"/>
      <c r="AX165" s="18"/>
      <c r="AY165" s="18"/>
      <c r="AZ165" s="18"/>
      <c r="BA165" s="18"/>
    </row>
    <row r="166" spans="1:89" s="21" customFormat="1" ht="23.25" customHeight="1" thickBo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47"/>
      <c r="L166" s="47"/>
      <c r="M166" s="47"/>
      <c r="N166" s="47"/>
      <c r="O166" s="47"/>
      <c r="P166" s="101"/>
      <c r="Q166" s="101"/>
      <c r="R166" s="79"/>
      <c r="S166" s="79"/>
      <c r="T166" s="79"/>
      <c r="U166" s="79"/>
      <c r="V166" s="79"/>
      <c r="W166" s="79"/>
      <c r="X166" s="79"/>
      <c r="Y166" s="79"/>
      <c r="Z166" s="79"/>
      <c r="AA166" s="101"/>
      <c r="AB166" s="101"/>
      <c r="AC166" s="101"/>
      <c r="AD166" s="102"/>
      <c r="AE166" s="102"/>
      <c r="AF166" s="103"/>
      <c r="AG166" s="103"/>
      <c r="AH166" s="103"/>
      <c r="AI166" s="32"/>
      <c r="AJ166" s="32"/>
      <c r="AK166" s="32"/>
      <c r="AL166" s="29"/>
      <c r="AM166" s="29"/>
      <c r="AN166" s="29"/>
      <c r="AO166" s="29"/>
      <c r="AP166" s="44"/>
      <c r="AQ166" s="104"/>
      <c r="AR166" s="104"/>
      <c r="AS166" s="104"/>
      <c r="AT166" s="104"/>
      <c r="AU166" s="105"/>
      <c r="AV166" s="104"/>
      <c r="AW166" s="104"/>
      <c r="AX166" s="104"/>
      <c r="AY166" s="104"/>
      <c r="AZ166" s="104"/>
      <c r="BA166" s="104"/>
    </row>
    <row r="167" spans="1:89" s="16" customFormat="1" ht="20.25" customHeight="1" x14ac:dyDescent="0.2">
      <c r="A167" s="318" t="s">
        <v>5</v>
      </c>
      <c r="B167" s="321" t="s">
        <v>77</v>
      </c>
      <c r="C167" s="263"/>
      <c r="D167" s="263"/>
      <c r="E167" s="263"/>
      <c r="F167" s="254" t="s">
        <v>79</v>
      </c>
      <c r="G167" s="255"/>
      <c r="H167" s="255"/>
      <c r="I167" s="255"/>
      <c r="J167" s="255"/>
      <c r="K167" s="255"/>
      <c r="L167" s="255"/>
      <c r="M167" s="255"/>
      <c r="N167" s="255"/>
      <c r="O167" s="256"/>
      <c r="P167" s="263" t="s">
        <v>78</v>
      </c>
      <c r="Q167" s="263"/>
      <c r="R167" s="263"/>
      <c r="S167" s="263"/>
      <c r="T167" s="264"/>
      <c r="U167" s="324" t="s">
        <v>4</v>
      </c>
      <c r="V167" s="327" t="s">
        <v>45</v>
      </c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9"/>
      <c r="AL167" s="414"/>
      <c r="AM167" s="415"/>
      <c r="AN167" s="21"/>
      <c r="AO167" s="21"/>
      <c r="AP167" s="21"/>
    </row>
    <row r="168" spans="1:89" s="16" customFormat="1" ht="27" customHeight="1" x14ac:dyDescent="0.2">
      <c r="A168" s="319"/>
      <c r="B168" s="322"/>
      <c r="C168" s="265"/>
      <c r="D168" s="265"/>
      <c r="E168" s="265"/>
      <c r="F168" s="257"/>
      <c r="G168" s="258"/>
      <c r="H168" s="258"/>
      <c r="I168" s="258"/>
      <c r="J168" s="258"/>
      <c r="K168" s="258"/>
      <c r="L168" s="258"/>
      <c r="M168" s="258"/>
      <c r="N168" s="258"/>
      <c r="O168" s="259"/>
      <c r="P168" s="265"/>
      <c r="Q168" s="265"/>
      <c r="R168" s="265"/>
      <c r="S168" s="265"/>
      <c r="T168" s="266"/>
      <c r="U168" s="325"/>
      <c r="V168" s="242" t="s">
        <v>0</v>
      </c>
      <c r="W168" s="220"/>
      <c r="X168" s="220"/>
      <c r="Y168" s="220"/>
      <c r="Z168" s="221"/>
      <c r="AA168" s="220" t="s">
        <v>1</v>
      </c>
      <c r="AB168" s="220"/>
      <c r="AC168" s="221"/>
      <c r="AD168" s="220" t="s">
        <v>2</v>
      </c>
      <c r="AE168" s="220"/>
      <c r="AF168" s="221"/>
      <c r="AG168" s="220" t="s">
        <v>90</v>
      </c>
      <c r="AH168" s="220"/>
      <c r="AI168" s="221"/>
      <c r="AJ168" s="242" t="s">
        <v>3</v>
      </c>
      <c r="AK168" s="330"/>
      <c r="AL168" s="414"/>
      <c r="AM168" s="415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</row>
    <row r="169" spans="1:89" s="16" customFormat="1" ht="27" customHeight="1" x14ac:dyDescent="0.2">
      <c r="A169" s="320"/>
      <c r="B169" s="323"/>
      <c r="C169" s="267"/>
      <c r="D169" s="267"/>
      <c r="E169" s="267"/>
      <c r="F169" s="260"/>
      <c r="G169" s="261"/>
      <c r="H169" s="261"/>
      <c r="I169" s="261"/>
      <c r="J169" s="261"/>
      <c r="K169" s="261"/>
      <c r="L169" s="261"/>
      <c r="M169" s="261"/>
      <c r="N169" s="261"/>
      <c r="O169" s="262"/>
      <c r="P169" s="267"/>
      <c r="Q169" s="267"/>
      <c r="R169" s="267"/>
      <c r="S169" s="267"/>
      <c r="T169" s="268"/>
      <c r="U169" s="326"/>
      <c r="V169" s="50">
        <v>50</v>
      </c>
      <c r="W169" s="51">
        <v>100</v>
      </c>
      <c r="X169" s="51">
        <v>200</v>
      </c>
      <c r="Y169" s="133">
        <v>400</v>
      </c>
      <c r="Z169" s="134">
        <v>800</v>
      </c>
      <c r="AA169" s="123">
        <v>50</v>
      </c>
      <c r="AB169" s="125">
        <v>100</v>
      </c>
      <c r="AC169" s="52">
        <v>200</v>
      </c>
      <c r="AD169" s="123">
        <v>50</v>
      </c>
      <c r="AE169" s="125">
        <v>100</v>
      </c>
      <c r="AF169" s="52">
        <v>200</v>
      </c>
      <c r="AG169" s="123">
        <v>50</v>
      </c>
      <c r="AH169" s="125">
        <v>100</v>
      </c>
      <c r="AI169" s="52">
        <v>200</v>
      </c>
      <c r="AJ169" s="50">
        <v>200</v>
      </c>
      <c r="AK169" s="53">
        <v>400</v>
      </c>
      <c r="AL169" s="414"/>
      <c r="AM169" s="415"/>
      <c r="AN169" s="48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</row>
    <row r="170" spans="1:89" s="16" customFormat="1" ht="45.75" customHeight="1" x14ac:dyDescent="0.2">
      <c r="A170" s="49">
        <v>21</v>
      </c>
      <c r="B170" s="286">
        <f>データ入力・貼付シート!B108</f>
        <v>0</v>
      </c>
      <c r="C170" s="287"/>
      <c r="D170" s="287"/>
      <c r="E170" s="287"/>
      <c r="F170" s="304">
        <f>データ入力・貼付シート!C108</f>
        <v>0</v>
      </c>
      <c r="G170" s="305"/>
      <c r="H170" s="305"/>
      <c r="I170" s="305"/>
      <c r="J170" s="305"/>
      <c r="K170" s="305"/>
      <c r="L170" s="305"/>
      <c r="M170" s="305"/>
      <c r="N170" s="305"/>
      <c r="O170" s="306"/>
      <c r="P170" s="287">
        <f>データ入力・貼付シート!D108</f>
        <v>0</v>
      </c>
      <c r="Q170" s="287"/>
      <c r="R170" s="287"/>
      <c r="S170" s="287"/>
      <c r="T170" s="288"/>
      <c r="U170" s="55">
        <f>データ入力・貼付シート!F108</f>
        <v>0</v>
      </c>
      <c r="V170" s="56">
        <f>データ入力・貼付シート!I108</f>
        <v>0</v>
      </c>
      <c r="W170" s="57">
        <f>データ入力・貼付シート!J108</f>
        <v>0</v>
      </c>
      <c r="X170" s="57">
        <f>データ入力・貼付シート!K108</f>
        <v>0</v>
      </c>
      <c r="Y170" s="57">
        <f>データ入力・貼付シート!L108</f>
        <v>0</v>
      </c>
      <c r="Z170" s="57">
        <f>データ入力・貼付シート!M108</f>
        <v>0</v>
      </c>
      <c r="AA170" s="56">
        <f>データ入力・貼付シート!O108</f>
        <v>0</v>
      </c>
      <c r="AB170" s="126">
        <f>データ入力・貼付シート!P108</f>
        <v>0</v>
      </c>
      <c r="AC170" s="58">
        <f>データ入力・貼付シート!Q108</f>
        <v>0</v>
      </c>
      <c r="AD170" s="57">
        <f>データ入力・貼付シート!R108</f>
        <v>0</v>
      </c>
      <c r="AE170" s="57">
        <f>データ入力・貼付シート!S108</f>
        <v>0</v>
      </c>
      <c r="AF170" s="57">
        <f>データ入力・貼付シート!T108</f>
        <v>0</v>
      </c>
      <c r="AG170" s="56">
        <f>データ入力・貼付シート!U108</f>
        <v>0</v>
      </c>
      <c r="AH170" s="126">
        <f>データ入力・貼付シート!V108</f>
        <v>0</v>
      </c>
      <c r="AI170" s="58">
        <f>データ入力・貼付シート!W108</f>
        <v>0</v>
      </c>
      <c r="AJ170" s="56">
        <f>データ入力・貼付シート!X108</f>
        <v>0</v>
      </c>
      <c r="AK170" s="59">
        <f>データ入力・貼付シート!Y108</f>
        <v>0</v>
      </c>
      <c r="AL170" s="60" t="str">
        <f>IF(B170&gt;1,"2","")</f>
        <v/>
      </c>
      <c r="AM170" s="60">
        <f>SUM(V170:AK170)</f>
        <v>0</v>
      </c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54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</row>
    <row r="171" spans="1:89" s="16" customFormat="1" ht="45.75" customHeight="1" x14ac:dyDescent="0.2">
      <c r="A171" s="49">
        <v>22</v>
      </c>
      <c r="B171" s="286">
        <f>データ入力・貼付シート!B109</f>
        <v>0</v>
      </c>
      <c r="C171" s="287"/>
      <c r="D171" s="287"/>
      <c r="E171" s="287"/>
      <c r="F171" s="304">
        <f>データ入力・貼付シート!C109</f>
        <v>0</v>
      </c>
      <c r="G171" s="305"/>
      <c r="H171" s="305"/>
      <c r="I171" s="305"/>
      <c r="J171" s="305"/>
      <c r="K171" s="305"/>
      <c r="L171" s="305"/>
      <c r="M171" s="305"/>
      <c r="N171" s="305"/>
      <c r="O171" s="306"/>
      <c r="P171" s="287">
        <f>データ入力・貼付シート!D109</f>
        <v>0</v>
      </c>
      <c r="Q171" s="287"/>
      <c r="R171" s="287"/>
      <c r="S171" s="287"/>
      <c r="T171" s="288"/>
      <c r="U171" s="55">
        <f>データ入力・貼付シート!F109</f>
        <v>0</v>
      </c>
      <c r="V171" s="56">
        <f>データ入力・貼付シート!I109</f>
        <v>0</v>
      </c>
      <c r="W171" s="57">
        <f>データ入力・貼付シート!J109</f>
        <v>0</v>
      </c>
      <c r="X171" s="57">
        <f>データ入力・貼付シート!K109</f>
        <v>0</v>
      </c>
      <c r="Y171" s="57">
        <f>データ入力・貼付シート!L109</f>
        <v>0</v>
      </c>
      <c r="Z171" s="57">
        <f>データ入力・貼付シート!M109</f>
        <v>0</v>
      </c>
      <c r="AA171" s="56">
        <f>データ入力・貼付シート!O109</f>
        <v>0</v>
      </c>
      <c r="AB171" s="126">
        <f>データ入力・貼付シート!P109</f>
        <v>0</v>
      </c>
      <c r="AC171" s="58">
        <f>データ入力・貼付シート!Q109</f>
        <v>0</v>
      </c>
      <c r="AD171" s="57">
        <f>データ入力・貼付シート!R109</f>
        <v>0</v>
      </c>
      <c r="AE171" s="57">
        <f>データ入力・貼付シート!S109</f>
        <v>0</v>
      </c>
      <c r="AF171" s="57">
        <f>データ入力・貼付シート!T109</f>
        <v>0</v>
      </c>
      <c r="AG171" s="56">
        <f>データ入力・貼付シート!U109</f>
        <v>0</v>
      </c>
      <c r="AH171" s="126">
        <f>データ入力・貼付シート!V109</f>
        <v>0</v>
      </c>
      <c r="AI171" s="58">
        <f>データ入力・貼付シート!W109</f>
        <v>0</v>
      </c>
      <c r="AJ171" s="56">
        <f>データ入力・貼付シート!X109</f>
        <v>0</v>
      </c>
      <c r="AK171" s="59">
        <f>データ入力・貼付シート!Y109</f>
        <v>0</v>
      </c>
      <c r="AL171" s="60" t="str">
        <f t="shared" ref="AL171:AL189" si="8">IF(B171&gt;1,"2","")</f>
        <v/>
      </c>
      <c r="AM171" s="60">
        <f t="shared" ref="AM171:AM189" si="9">SUM(V171:AK171)</f>
        <v>0</v>
      </c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54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</row>
    <row r="172" spans="1:89" s="16" customFormat="1" ht="45.75" customHeight="1" x14ac:dyDescent="0.2">
      <c r="A172" s="49">
        <v>23</v>
      </c>
      <c r="B172" s="286">
        <f>データ入力・貼付シート!B110</f>
        <v>0</v>
      </c>
      <c r="C172" s="287"/>
      <c r="D172" s="287"/>
      <c r="E172" s="287"/>
      <c r="F172" s="304">
        <f>データ入力・貼付シート!C110</f>
        <v>0</v>
      </c>
      <c r="G172" s="305"/>
      <c r="H172" s="305"/>
      <c r="I172" s="305"/>
      <c r="J172" s="305"/>
      <c r="K172" s="305"/>
      <c r="L172" s="305"/>
      <c r="M172" s="305"/>
      <c r="N172" s="305"/>
      <c r="O172" s="306"/>
      <c r="P172" s="287">
        <f>データ入力・貼付シート!D110</f>
        <v>0</v>
      </c>
      <c r="Q172" s="287"/>
      <c r="R172" s="287"/>
      <c r="S172" s="287"/>
      <c r="T172" s="288"/>
      <c r="U172" s="55">
        <f>データ入力・貼付シート!F110</f>
        <v>0</v>
      </c>
      <c r="V172" s="56">
        <f>データ入力・貼付シート!I110</f>
        <v>0</v>
      </c>
      <c r="W172" s="57">
        <f>データ入力・貼付シート!J110</f>
        <v>0</v>
      </c>
      <c r="X172" s="57">
        <f>データ入力・貼付シート!K110</f>
        <v>0</v>
      </c>
      <c r="Y172" s="57">
        <f>データ入力・貼付シート!L110</f>
        <v>0</v>
      </c>
      <c r="Z172" s="57">
        <f>データ入力・貼付シート!M110</f>
        <v>0</v>
      </c>
      <c r="AA172" s="56">
        <f>データ入力・貼付シート!O110</f>
        <v>0</v>
      </c>
      <c r="AB172" s="126">
        <f>データ入力・貼付シート!P110</f>
        <v>0</v>
      </c>
      <c r="AC172" s="58">
        <f>データ入力・貼付シート!Q110</f>
        <v>0</v>
      </c>
      <c r="AD172" s="57">
        <f>データ入力・貼付シート!R110</f>
        <v>0</v>
      </c>
      <c r="AE172" s="57">
        <f>データ入力・貼付シート!S110</f>
        <v>0</v>
      </c>
      <c r="AF172" s="57">
        <f>データ入力・貼付シート!T110</f>
        <v>0</v>
      </c>
      <c r="AG172" s="56">
        <f>データ入力・貼付シート!U110</f>
        <v>0</v>
      </c>
      <c r="AH172" s="126">
        <f>データ入力・貼付シート!V110</f>
        <v>0</v>
      </c>
      <c r="AI172" s="58">
        <f>データ入力・貼付シート!W110</f>
        <v>0</v>
      </c>
      <c r="AJ172" s="56">
        <f>データ入力・貼付シート!X110</f>
        <v>0</v>
      </c>
      <c r="AK172" s="59">
        <f>データ入力・貼付シート!Y110</f>
        <v>0</v>
      </c>
      <c r="AL172" s="60" t="str">
        <f t="shared" si="8"/>
        <v/>
      </c>
      <c r="AM172" s="60">
        <f t="shared" si="9"/>
        <v>0</v>
      </c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54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</row>
    <row r="173" spans="1:89" s="16" customFormat="1" ht="45.75" customHeight="1" x14ac:dyDescent="0.2">
      <c r="A173" s="49">
        <v>24</v>
      </c>
      <c r="B173" s="286">
        <f>データ入力・貼付シート!B111</f>
        <v>0</v>
      </c>
      <c r="C173" s="287"/>
      <c r="D173" s="287"/>
      <c r="E173" s="287"/>
      <c r="F173" s="304">
        <f>データ入力・貼付シート!C111</f>
        <v>0</v>
      </c>
      <c r="G173" s="305"/>
      <c r="H173" s="305"/>
      <c r="I173" s="305"/>
      <c r="J173" s="305"/>
      <c r="K173" s="305"/>
      <c r="L173" s="305"/>
      <c r="M173" s="305"/>
      <c r="N173" s="305"/>
      <c r="O173" s="306"/>
      <c r="P173" s="287">
        <f>データ入力・貼付シート!D111</f>
        <v>0</v>
      </c>
      <c r="Q173" s="287"/>
      <c r="R173" s="287"/>
      <c r="S173" s="287"/>
      <c r="T173" s="288"/>
      <c r="U173" s="55">
        <f>データ入力・貼付シート!F111</f>
        <v>0</v>
      </c>
      <c r="V173" s="56">
        <f>データ入力・貼付シート!I111</f>
        <v>0</v>
      </c>
      <c r="W173" s="57">
        <f>データ入力・貼付シート!J111</f>
        <v>0</v>
      </c>
      <c r="X173" s="57">
        <f>データ入力・貼付シート!K111</f>
        <v>0</v>
      </c>
      <c r="Y173" s="57">
        <f>データ入力・貼付シート!L111</f>
        <v>0</v>
      </c>
      <c r="Z173" s="57">
        <f>データ入力・貼付シート!M111</f>
        <v>0</v>
      </c>
      <c r="AA173" s="56">
        <f>データ入力・貼付シート!O111</f>
        <v>0</v>
      </c>
      <c r="AB173" s="126">
        <f>データ入力・貼付シート!P111</f>
        <v>0</v>
      </c>
      <c r="AC173" s="58">
        <f>データ入力・貼付シート!Q111</f>
        <v>0</v>
      </c>
      <c r="AD173" s="57">
        <f>データ入力・貼付シート!R111</f>
        <v>0</v>
      </c>
      <c r="AE173" s="57">
        <f>データ入力・貼付シート!S111</f>
        <v>0</v>
      </c>
      <c r="AF173" s="57">
        <f>データ入力・貼付シート!T111</f>
        <v>0</v>
      </c>
      <c r="AG173" s="56">
        <f>データ入力・貼付シート!U111</f>
        <v>0</v>
      </c>
      <c r="AH173" s="126">
        <f>データ入力・貼付シート!V111</f>
        <v>0</v>
      </c>
      <c r="AI173" s="58">
        <f>データ入力・貼付シート!W111</f>
        <v>0</v>
      </c>
      <c r="AJ173" s="56">
        <f>データ入力・貼付シート!X111</f>
        <v>0</v>
      </c>
      <c r="AK173" s="59">
        <f>データ入力・貼付シート!Y111</f>
        <v>0</v>
      </c>
      <c r="AL173" s="60" t="str">
        <f t="shared" si="8"/>
        <v/>
      </c>
      <c r="AM173" s="60">
        <f t="shared" si="9"/>
        <v>0</v>
      </c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54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</row>
    <row r="174" spans="1:89" s="16" customFormat="1" ht="45.75" customHeight="1" x14ac:dyDescent="0.2">
      <c r="A174" s="49">
        <v>25</v>
      </c>
      <c r="B174" s="286">
        <f>データ入力・貼付シート!B112</f>
        <v>0</v>
      </c>
      <c r="C174" s="287"/>
      <c r="D174" s="287"/>
      <c r="E174" s="287"/>
      <c r="F174" s="304">
        <f>データ入力・貼付シート!C112</f>
        <v>0</v>
      </c>
      <c r="G174" s="305"/>
      <c r="H174" s="305"/>
      <c r="I174" s="305"/>
      <c r="J174" s="305"/>
      <c r="K174" s="305"/>
      <c r="L174" s="305"/>
      <c r="M174" s="305"/>
      <c r="N174" s="305"/>
      <c r="O174" s="306"/>
      <c r="P174" s="287">
        <f>データ入力・貼付シート!D112</f>
        <v>0</v>
      </c>
      <c r="Q174" s="287"/>
      <c r="R174" s="287"/>
      <c r="S174" s="287"/>
      <c r="T174" s="288"/>
      <c r="U174" s="55">
        <f>データ入力・貼付シート!F112</f>
        <v>0</v>
      </c>
      <c r="V174" s="56">
        <f>データ入力・貼付シート!I112</f>
        <v>0</v>
      </c>
      <c r="W174" s="57">
        <f>データ入力・貼付シート!J112</f>
        <v>0</v>
      </c>
      <c r="X174" s="57">
        <f>データ入力・貼付シート!K112</f>
        <v>0</v>
      </c>
      <c r="Y174" s="57">
        <f>データ入力・貼付シート!L112</f>
        <v>0</v>
      </c>
      <c r="Z174" s="57">
        <f>データ入力・貼付シート!M112</f>
        <v>0</v>
      </c>
      <c r="AA174" s="56">
        <f>データ入力・貼付シート!O112</f>
        <v>0</v>
      </c>
      <c r="AB174" s="126">
        <f>データ入力・貼付シート!P112</f>
        <v>0</v>
      </c>
      <c r="AC174" s="58">
        <f>データ入力・貼付シート!Q112</f>
        <v>0</v>
      </c>
      <c r="AD174" s="57">
        <f>データ入力・貼付シート!R112</f>
        <v>0</v>
      </c>
      <c r="AE174" s="57">
        <f>データ入力・貼付シート!S112</f>
        <v>0</v>
      </c>
      <c r="AF174" s="57">
        <f>データ入力・貼付シート!T112</f>
        <v>0</v>
      </c>
      <c r="AG174" s="56">
        <f>データ入力・貼付シート!U112</f>
        <v>0</v>
      </c>
      <c r="AH174" s="126">
        <f>データ入力・貼付シート!V112</f>
        <v>0</v>
      </c>
      <c r="AI174" s="58">
        <f>データ入力・貼付シート!W112</f>
        <v>0</v>
      </c>
      <c r="AJ174" s="56">
        <f>データ入力・貼付シート!X112</f>
        <v>0</v>
      </c>
      <c r="AK174" s="59">
        <f>データ入力・貼付シート!Y112</f>
        <v>0</v>
      </c>
      <c r="AL174" s="60" t="str">
        <f t="shared" si="8"/>
        <v/>
      </c>
      <c r="AM174" s="60">
        <f t="shared" si="9"/>
        <v>0</v>
      </c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54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</row>
    <row r="175" spans="1:89" s="16" customFormat="1" ht="45.75" customHeight="1" x14ac:dyDescent="0.2">
      <c r="A175" s="49">
        <v>26</v>
      </c>
      <c r="B175" s="286">
        <f>データ入力・貼付シート!B113</f>
        <v>0</v>
      </c>
      <c r="C175" s="287"/>
      <c r="D175" s="287"/>
      <c r="E175" s="287"/>
      <c r="F175" s="304">
        <f>データ入力・貼付シート!C113</f>
        <v>0</v>
      </c>
      <c r="G175" s="305"/>
      <c r="H175" s="305"/>
      <c r="I175" s="305"/>
      <c r="J175" s="305"/>
      <c r="K175" s="305"/>
      <c r="L175" s="305"/>
      <c r="M175" s="305"/>
      <c r="N175" s="305"/>
      <c r="O175" s="306"/>
      <c r="P175" s="287">
        <f>データ入力・貼付シート!D113</f>
        <v>0</v>
      </c>
      <c r="Q175" s="287"/>
      <c r="R175" s="287"/>
      <c r="S175" s="287"/>
      <c r="T175" s="288"/>
      <c r="U175" s="55">
        <f>データ入力・貼付シート!F113</f>
        <v>0</v>
      </c>
      <c r="V175" s="56">
        <f>データ入力・貼付シート!I113</f>
        <v>0</v>
      </c>
      <c r="W175" s="57">
        <f>データ入力・貼付シート!J113</f>
        <v>0</v>
      </c>
      <c r="X175" s="57">
        <f>データ入力・貼付シート!K113</f>
        <v>0</v>
      </c>
      <c r="Y175" s="57">
        <f>データ入力・貼付シート!L113</f>
        <v>0</v>
      </c>
      <c r="Z175" s="57">
        <f>データ入力・貼付シート!M113</f>
        <v>0</v>
      </c>
      <c r="AA175" s="56">
        <f>データ入力・貼付シート!O113</f>
        <v>0</v>
      </c>
      <c r="AB175" s="126">
        <f>データ入力・貼付シート!P113</f>
        <v>0</v>
      </c>
      <c r="AC175" s="58">
        <f>データ入力・貼付シート!Q113</f>
        <v>0</v>
      </c>
      <c r="AD175" s="57">
        <f>データ入力・貼付シート!R113</f>
        <v>0</v>
      </c>
      <c r="AE175" s="57">
        <f>データ入力・貼付シート!S113</f>
        <v>0</v>
      </c>
      <c r="AF175" s="57">
        <f>データ入力・貼付シート!T113</f>
        <v>0</v>
      </c>
      <c r="AG175" s="56">
        <f>データ入力・貼付シート!U113</f>
        <v>0</v>
      </c>
      <c r="AH175" s="126">
        <f>データ入力・貼付シート!V113</f>
        <v>0</v>
      </c>
      <c r="AI175" s="58">
        <f>データ入力・貼付シート!W113</f>
        <v>0</v>
      </c>
      <c r="AJ175" s="56">
        <f>データ入力・貼付シート!X113</f>
        <v>0</v>
      </c>
      <c r="AK175" s="59">
        <f>データ入力・貼付シート!Y113</f>
        <v>0</v>
      </c>
      <c r="AL175" s="60" t="str">
        <f t="shared" si="8"/>
        <v/>
      </c>
      <c r="AM175" s="60">
        <f t="shared" si="9"/>
        <v>0</v>
      </c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54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</row>
    <row r="176" spans="1:89" s="16" customFormat="1" ht="45.75" customHeight="1" x14ac:dyDescent="0.2">
      <c r="A176" s="49">
        <v>27</v>
      </c>
      <c r="B176" s="286">
        <f>データ入力・貼付シート!B114</f>
        <v>0</v>
      </c>
      <c r="C176" s="287"/>
      <c r="D176" s="287"/>
      <c r="E176" s="287"/>
      <c r="F176" s="304">
        <f>データ入力・貼付シート!C114</f>
        <v>0</v>
      </c>
      <c r="G176" s="305"/>
      <c r="H176" s="305"/>
      <c r="I176" s="305"/>
      <c r="J176" s="305"/>
      <c r="K176" s="305"/>
      <c r="L176" s="305"/>
      <c r="M176" s="305"/>
      <c r="N176" s="305"/>
      <c r="O176" s="306"/>
      <c r="P176" s="287">
        <f>データ入力・貼付シート!D114</f>
        <v>0</v>
      </c>
      <c r="Q176" s="287"/>
      <c r="R176" s="287"/>
      <c r="S176" s="287"/>
      <c r="T176" s="288"/>
      <c r="U176" s="55">
        <f>データ入力・貼付シート!F114</f>
        <v>0</v>
      </c>
      <c r="V176" s="56">
        <f>データ入力・貼付シート!I114</f>
        <v>0</v>
      </c>
      <c r="W176" s="57">
        <f>データ入力・貼付シート!J114</f>
        <v>0</v>
      </c>
      <c r="X176" s="57">
        <f>データ入力・貼付シート!K114</f>
        <v>0</v>
      </c>
      <c r="Y176" s="57">
        <f>データ入力・貼付シート!L114</f>
        <v>0</v>
      </c>
      <c r="Z176" s="57">
        <f>データ入力・貼付シート!M114</f>
        <v>0</v>
      </c>
      <c r="AA176" s="56">
        <f>データ入力・貼付シート!O114</f>
        <v>0</v>
      </c>
      <c r="AB176" s="126">
        <f>データ入力・貼付シート!P114</f>
        <v>0</v>
      </c>
      <c r="AC176" s="58">
        <f>データ入力・貼付シート!Q114</f>
        <v>0</v>
      </c>
      <c r="AD176" s="57">
        <f>データ入力・貼付シート!R114</f>
        <v>0</v>
      </c>
      <c r="AE176" s="57">
        <f>データ入力・貼付シート!S114</f>
        <v>0</v>
      </c>
      <c r="AF176" s="57">
        <f>データ入力・貼付シート!T114</f>
        <v>0</v>
      </c>
      <c r="AG176" s="56">
        <f>データ入力・貼付シート!U114</f>
        <v>0</v>
      </c>
      <c r="AH176" s="126">
        <f>データ入力・貼付シート!V114</f>
        <v>0</v>
      </c>
      <c r="AI176" s="58">
        <f>データ入力・貼付シート!W114</f>
        <v>0</v>
      </c>
      <c r="AJ176" s="56">
        <f>データ入力・貼付シート!X114</f>
        <v>0</v>
      </c>
      <c r="AK176" s="59">
        <f>データ入力・貼付シート!Y114</f>
        <v>0</v>
      </c>
      <c r="AL176" s="60" t="str">
        <f t="shared" si="8"/>
        <v/>
      </c>
      <c r="AM176" s="60">
        <f t="shared" si="9"/>
        <v>0</v>
      </c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54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</row>
    <row r="177" spans="1:89" s="16" customFormat="1" ht="45.75" customHeight="1" x14ac:dyDescent="0.2">
      <c r="A177" s="49">
        <v>28</v>
      </c>
      <c r="B177" s="286">
        <f>データ入力・貼付シート!B115</f>
        <v>0</v>
      </c>
      <c r="C177" s="287"/>
      <c r="D177" s="287"/>
      <c r="E177" s="287"/>
      <c r="F177" s="304">
        <f>データ入力・貼付シート!C115</f>
        <v>0</v>
      </c>
      <c r="G177" s="305"/>
      <c r="H177" s="305"/>
      <c r="I177" s="305"/>
      <c r="J177" s="305"/>
      <c r="K177" s="305"/>
      <c r="L177" s="305"/>
      <c r="M177" s="305"/>
      <c r="N177" s="305"/>
      <c r="O177" s="306"/>
      <c r="P177" s="287">
        <f>データ入力・貼付シート!D115</f>
        <v>0</v>
      </c>
      <c r="Q177" s="287"/>
      <c r="R177" s="287"/>
      <c r="S177" s="287"/>
      <c r="T177" s="288"/>
      <c r="U177" s="55">
        <f>データ入力・貼付シート!F115</f>
        <v>0</v>
      </c>
      <c r="V177" s="56">
        <f>データ入力・貼付シート!I115</f>
        <v>0</v>
      </c>
      <c r="W177" s="57">
        <f>データ入力・貼付シート!J115</f>
        <v>0</v>
      </c>
      <c r="X177" s="57">
        <f>データ入力・貼付シート!K115</f>
        <v>0</v>
      </c>
      <c r="Y177" s="57">
        <f>データ入力・貼付シート!L115</f>
        <v>0</v>
      </c>
      <c r="Z177" s="57">
        <f>データ入力・貼付シート!M115</f>
        <v>0</v>
      </c>
      <c r="AA177" s="56">
        <f>データ入力・貼付シート!O115</f>
        <v>0</v>
      </c>
      <c r="AB177" s="126">
        <f>データ入力・貼付シート!P115</f>
        <v>0</v>
      </c>
      <c r="AC177" s="58">
        <f>データ入力・貼付シート!Q115</f>
        <v>0</v>
      </c>
      <c r="AD177" s="57">
        <f>データ入力・貼付シート!R115</f>
        <v>0</v>
      </c>
      <c r="AE177" s="57">
        <f>データ入力・貼付シート!S115</f>
        <v>0</v>
      </c>
      <c r="AF177" s="57">
        <f>データ入力・貼付シート!T115</f>
        <v>0</v>
      </c>
      <c r="AG177" s="56">
        <f>データ入力・貼付シート!U115</f>
        <v>0</v>
      </c>
      <c r="AH177" s="126">
        <f>データ入力・貼付シート!V115</f>
        <v>0</v>
      </c>
      <c r="AI177" s="58">
        <f>データ入力・貼付シート!W115</f>
        <v>0</v>
      </c>
      <c r="AJ177" s="56">
        <f>データ入力・貼付シート!X115</f>
        <v>0</v>
      </c>
      <c r="AK177" s="59">
        <f>データ入力・貼付シート!Y115</f>
        <v>0</v>
      </c>
      <c r="AL177" s="60" t="str">
        <f t="shared" si="8"/>
        <v/>
      </c>
      <c r="AM177" s="60">
        <f t="shared" si="9"/>
        <v>0</v>
      </c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54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</row>
    <row r="178" spans="1:89" s="16" customFormat="1" ht="45.75" customHeight="1" x14ac:dyDescent="0.2">
      <c r="A178" s="49">
        <v>29</v>
      </c>
      <c r="B178" s="286">
        <f>データ入力・貼付シート!B116</f>
        <v>0</v>
      </c>
      <c r="C178" s="287"/>
      <c r="D178" s="287"/>
      <c r="E178" s="287"/>
      <c r="F178" s="304">
        <f>データ入力・貼付シート!C116</f>
        <v>0</v>
      </c>
      <c r="G178" s="305"/>
      <c r="H178" s="305"/>
      <c r="I178" s="305"/>
      <c r="J178" s="305"/>
      <c r="K178" s="305"/>
      <c r="L178" s="305"/>
      <c r="M178" s="305"/>
      <c r="N178" s="305"/>
      <c r="O178" s="306"/>
      <c r="P178" s="287">
        <f>データ入力・貼付シート!D116</f>
        <v>0</v>
      </c>
      <c r="Q178" s="287"/>
      <c r="R178" s="287"/>
      <c r="S178" s="287"/>
      <c r="T178" s="288"/>
      <c r="U178" s="55">
        <f>データ入力・貼付シート!F116</f>
        <v>0</v>
      </c>
      <c r="V178" s="56">
        <f>データ入力・貼付シート!I116</f>
        <v>0</v>
      </c>
      <c r="W178" s="57">
        <f>データ入力・貼付シート!J116</f>
        <v>0</v>
      </c>
      <c r="X178" s="57">
        <f>データ入力・貼付シート!K116</f>
        <v>0</v>
      </c>
      <c r="Y178" s="57">
        <f>データ入力・貼付シート!L116</f>
        <v>0</v>
      </c>
      <c r="Z178" s="57">
        <f>データ入力・貼付シート!M116</f>
        <v>0</v>
      </c>
      <c r="AA178" s="56">
        <f>データ入力・貼付シート!O116</f>
        <v>0</v>
      </c>
      <c r="AB178" s="126">
        <f>データ入力・貼付シート!P116</f>
        <v>0</v>
      </c>
      <c r="AC178" s="58">
        <f>データ入力・貼付シート!Q116</f>
        <v>0</v>
      </c>
      <c r="AD178" s="57">
        <f>データ入力・貼付シート!R116</f>
        <v>0</v>
      </c>
      <c r="AE178" s="57">
        <f>データ入力・貼付シート!S116</f>
        <v>0</v>
      </c>
      <c r="AF178" s="57">
        <f>データ入力・貼付シート!T116</f>
        <v>0</v>
      </c>
      <c r="AG178" s="56">
        <f>データ入力・貼付シート!U116</f>
        <v>0</v>
      </c>
      <c r="AH178" s="126">
        <f>データ入力・貼付シート!V116</f>
        <v>0</v>
      </c>
      <c r="AI178" s="58">
        <f>データ入力・貼付シート!W116</f>
        <v>0</v>
      </c>
      <c r="AJ178" s="56">
        <f>データ入力・貼付シート!X116</f>
        <v>0</v>
      </c>
      <c r="AK178" s="59">
        <f>データ入力・貼付シート!Y116</f>
        <v>0</v>
      </c>
      <c r="AL178" s="60" t="str">
        <f t="shared" si="8"/>
        <v/>
      </c>
      <c r="AM178" s="60">
        <f t="shared" si="9"/>
        <v>0</v>
      </c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54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</row>
    <row r="179" spans="1:89" s="16" customFormat="1" ht="45.75" customHeight="1" x14ac:dyDescent="0.2">
      <c r="A179" s="49">
        <v>30</v>
      </c>
      <c r="B179" s="286">
        <f>データ入力・貼付シート!B117</f>
        <v>0</v>
      </c>
      <c r="C179" s="287"/>
      <c r="D179" s="287"/>
      <c r="E179" s="287"/>
      <c r="F179" s="304">
        <f>データ入力・貼付シート!C117</f>
        <v>0</v>
      </c>
      <c r="G179" s="305"/>
      <c r="H179" s="305"/>
      <c r="I179" s="305"/>
      <c r="J179" s="305"/>
      <c r="K179" s="305"/>
      <c r="L179" s="305"/>
      <c r="M179" s="305"/>
      <c r="N179" s="305"/>
      <c r="O179" s="306"/>
      <c r="P179" s="287">
        <f>データ入力・貼付シート!D117</f>
        <v>0</v>
      </c>
      <c r="Q179" s="287"/>
      <c r="R179" s="287"/>
      <c r="S179" s="287"/>
      <c r="T179" s="288"/>
      <c r="U179" s="55">
        <f>データ入力・貼付シート!F117</f>
        <v>0</v>
      </c>
      <c r="V179" s="56">
        <f>データ入力・貼付シート!I117</f>
        <v>0</v>
      </c>
      <c r="W179" s="57">
        <f>データ入力・貼付シート!J117</f>
        <v>0</v>
      </c>
      <c r="X179" s="57">
        <f>データ入力・貼付シート!K117</f>
        <v>0</v>
      </c>
      <c r="Y179" s="57">
        <f>データ入力・貼付シート!L117</f>
        <v>0</v>
      </c>
      <c r="Z179" s="57">
        <f>データ入力・貼付シート!M117</f>
        <v>0</v>
      </c>
      <c r="AA179" s="56">
        <f>データ入力・貼付シート!O117</f>
        <v>0</v>
      </c>
      <c r="AB179" s="126">
        <f>データ入力・貼付シート!P117</f>
        <v>0</v>
      </c>
      <c r="AC179" s="58">
        <f>データ入力・貼付シート!Q117</f>
        <v>0</v>
      </c>
      <c r="AD179" s="57">
        <f>データ入力・貼付シート!R117</f>
        <v>0</v>
      </c>
      <c r="AE179" s="57">
        <f>データ入力・貼付シート!S117</f>
        <v>0</v>
      </c>
      <c r="AF179" s="57">
        <f>データ入力・貼付シート!T117</f>
        <v>0</v>
      </c>
      <c r="AG179" s="56">
        <f>データ入力・貼付シート!U117</f>
        <v>0</v>
      </c>
      <c r="AH179" s="126">
        <f>データ入力・貼付シート!V117</f>
        <v>0</v>
      </c>
      <c r="AI179" s="58">
        <f>データ入力・貼付シート!W117</f>
        <v>0</v>
      </c>
      <c r="AJ179" s="56">
        <f>データ入力・貼付シート!X117</f>
        <v>0</v>
      </c>
      <c r="AK179" s="59">
        <f>データ入力・貼付シート!Y117</f>
        <v>0</v>
      </c>
      <c r="AL179" s="60" t="str">
        <f t="shared" si="8"/>
        <v/>
      </c>
      <c r="AM179" s="60">
        <f t="shared" si="9"/>
        <v>0</v>
      </c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54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</row>
    <row r="180" spans="1:89" s="16" customFormat="1" ht="45.75" customHeight="1" x14ac:dyDescent="0.2">
      <c r="A180" s="49">
        <v>31</v>
      </c>
      <c r="B180" s="286">
        <f>データ入力・貼付シート!B118</f>
        <v>0</v>
      </c>
      <c r="C180" s="287"/>
      <c r="D180" s="287"/>
      <c r="E180" s="287"/>
      <c r="F180" s="304">
        <f>データ入力・貼付シート!C118</f>
        <v>0</v>
      </c>
      <c r="G180" s="305"/>
      <c r="H180" s="305"/>
      <c r="I180" s="305"/>
      <c r="J180" s="305"/>
      <c r="K180" s="305"/>
      <c r="L180" s="305"/>
      <c r="M180" s="305"/>
      <c r="N180" s="305"/>
      <c r="O180" s="306"/>
      <c r="P180" s="287">
        <f>データ入力・貼付シート!D118</f>
        <v>0</v>
      </c>
      <c r="Q180" s="287"/>
      <c r="R180" s="287"/>
      <c r="S180" s="287"/>
      <c r="T180" s="288"/>
      <c r="U180" s="55">
        <f>データ入力・貼付シート!F118</f>
        <v>0</v>
      </c>
      <c r="V180" s="56">
        <f>データ入力・貼付シート!I118</f>
        <v>0</v>
      </c>
      <c r="W180" s="57">
        <f>データ入力・貼付シート!J118</f>
        <v>0</v>
      </c>
      <c r="X180" s="57">
        <f>データ入力・貼付シート!K118</f>
        <v>0</v>
      </c>
      <c r="Y180" s="57">
        <f>データ入力・貼付シート!L118</f>
        <v>0</v>
      </c>
      <c r="Z180" s="57">
        <f>データ入力・貼付シート!M118</f>
        <v>0</v>
      </c>
      <c r="AA180" s="56">
        <f>データ入力・貼付シート!O118</f>
        <v>0</v>
      </c>
      <c r="AB180" s="126">
        <f>データ入力・貼付シート!P118</f>
        <v>0</v>
      </c>
      <c r="AC180" s="58">
        <f>データ入力・貼付シート!Q118</f>
        <v>0</v>
      </c>
      <c r="AD180" s="57">
        <f>データ入力・貼付シート!R118</f>
        <v>0</v>
      </c>
      <c r="AE180" s="57">
        <f>データ入力・貼付シート!S118</f>
        <v>0</v>
      </c>
      <c r="AF180" s="57">
        <f>データ入力・貼付シート!T118</f>
        <v>0</v>
      </c>
      <c r="AG180" s="56">
        <f>データ入力・貼付シート!U118</f>
        <v>0</v>
      </c>
      <c r="AH180" s="126">
        <f>データ入力・貼付シート!V118</f>
        <v>0</v>
      </c>
      <c r="AI180" s="58">
        <f>データ入力・貼付シート!W118</f>
        <v>0</v>
      </c>
      <c r="AJ180" s="56">
        <f>データ入力・貼付シート!X118</f>
        <v>0</v>
      </c>
      <c r="AK180" s="59">
        <f>データ入力・貼付シート!Y118</f>
        <v>0</v>
      </c>
      <c r="AL180" s="60" t="str">
        <f t="shared" si="8"/>
        <v/>
      </c>
      <c r="AM180" s="60">
        <f t="shared" si="9"/>
        <v>0</v>
      </c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54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</row>
    <row r="181" spans="1:89" s="16" customFormat="1" ht="45.75" customHeight="1" x14ac:dyDescent="0.2">
      <c r="A181" s="49">
        <v>32</v>
      </c>
      <c r="B181" s="286">
        <f>データ入力・貼付シート!B119</f>
        <v>0</v>
      </c>
      <c r="C181" s="287"/>
      <c r="D181" s="287"/>
      <c r="E181" s="287"/>
      <c r="F181" s="304">
        <f>データ入力・貼付シート!C119</f>
        <v>0</v>
      </c>
      <c r="G181" s="305"/>
      <c r="H181" s="305"/>
      <c r="I181" s="305"/>
      <c r="J181" s="305"/>
      <c r="K181" s="305"/>
      <c r="L181" s="305"/>
      <c r="M181" s="305"/>
      <c r="N181" s="305"/>
      <c r="O181" s="306"/>
      <c r="P181" s="287">
        <f>データ入力・貼付シート!D119</f>
        <v>0</v>
      </c>
      <c r="Q181" s="287"/>
      <c r="R181" s="287"/>
      <c r="S181" s="287"/>
      <c r="T181" s="288"/>
      <c r="U181" s="55">
        <f>データ入力・貼付シート!F119</f>
        <v>0</v>
      </c>
      <c r="V181" s="56">
        <f>データ入力・貼付シート!I119</f>
        <v>0</v>
      </c>
      <c r="W181" s="57">
        <f>データ入力・貼付シート!J119</f>
        <v>0</v>
      </c>
      <c r="X181" s="57">
        <f>データ入力・貼付シート!K119</f>
        <v>0</v>
      </c>
      <c r="Y181" s="57">
        <f>データ入力・貼付シート!L119</f>
        <v>0</v>
      </c>
      <c r="Z181" s="57">
        <f>データ入力・貼付シート!M119</f>
        <v>0</v>
      </c>
      <c r="AA181" s="56">
        <f>データ入力・貼付シート!O119</f>
        <v>0</v>
      </c>
      <c r="AB181" s="126">
        <f>データ入力・貼付シート!P119</f>
        <v>0</v>
      </c>
      <c r="AC181" s="58">
        <f>データ入力・貼付シート!Q119</f>
        <v>0</v>
      </c>
      <c r="AD181" s="57">
        <f>データ入力・貼付シート!R119</f>
        <v>0</v>
      </c>
      <c r="AE181" s="57">
        <f>データ入力・貼付シート!S119</f>
        <v>0</v>
      </c>
      <c r="AF181" s="57">
        <f>データ入力・貼付シート!T119</f>
        <v>0</v>
      </c>
      <c r="AG181" s="56">
        <f>データ入力・貼付シート!U119</f>
        <v>0</v>
      </c>
      <c r="AH181" s="126">
        <f>データ入力・貼付シート!V119</f>
        <v>0</v>
      </c>
      <c r="AI181" s="58">
        <f>データ入力・貼付シート!W119</f>
        <v>0</v>
      </c>
      <c r="AJ181" s="56">
        <f>データ入力・貼付シート!X119</f>
        <v>0</v>
      </c>
      <c r="AK181" s="59">
        <f>データ入力・貼付シート!Y119</f>
        <v>0</v>
      </c>
      <c r="AL181" s="60" t="str">
        <f t="shared" si="8"/>
        <v/>
      </c>
      <c r="AM181" s="60">
        <f t="shared" si="9"/>
        <v>0</v>
      </c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54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</row>
    <row r="182" spans="1:89" s="16" customFormat="1" ht="45.75" customHeight="1" x14ac:dyDescent="0.2">
      <c r="A182" s="49">
        <v>33</v>
      </c>
      <c r="B182" s="286">
        <f>データ入力・貼付シート!B120</f>
        <v>0</v>
      </c>
      <c r="C182" s="287"/>
      <c r="D182" s="287"/>
      <c r="E182" s="287"/>
      <c r="F182" s="304">
        <f>データ入力・貼付シート!C120</f>
        <v>0</v>
      </c>
      <c r="G182" s="305"/>
      <c r="H182" s="305"/>
      <c r="I182" s="305"/>
      <c r="J182" s="305"/>
      <c r="K182" s="305"/>
      <c r="L182" s="305"/>
      <c r="M182" s="305"/>
      <c r="N182" s="305"/>
      <c r="O182" s="306"/>
      <c r="P182" s="287">
        <f>データ入力・貼付シート!D120</f>
        <v>0</v>
      </c>
      <c r="Q182" s="287"/>
      <c r="R182" s="287"/>
      <c r="S182" s="287"/>
      <c r="T182" s="288"/>
      <c r="U182" s="55">
        <f>データ入力・貼付シート!F120</f>
        <v>0</v>
      </c>
      <c r="V182" s="56">
        <f>データ入力・貼付シート!I120</f>
        <v>0</v>
      </c>
      <c r="W182" s="57">
        <f>データ入力・貼付シート!J120</f>
        <v>0</v>
      </c>
      <c r="X182" s="57">
        <f>データ入力・貼付シート!K120</f>
        <v>0</v>
      </c>
      <c r="Y182" s="57">
        <f>データ入力・貼付シート!L120</f>
        <v>0</v>
      </c>
      <c r="Z182" s="57">
        <f>データ入力・貼付シート!M120</f>
        <v>0</v>
      </c>
      <c r="AA182" s="56">
        <f>データ入力・貼付シート!O120</f>
        <v>0</v>
      </c>
      <c r="AB182" s="126">
        <f>データ入力・貼付シート!P120</f>
        <v>0</v>
      </c>
      <c r="AC182" s="58">
        <f>データ入力・貼付シート!Q120</f>
        <v>0</v>
      </c>
      <c r="AD182" s="57">
        <f>データ入力・貼付シート!R120</f>
        <v>0</v>
      </c>
      <c r="AE182" s="57">
        <f>データ入力・貼付シート!S120</f>
        <v>0</v>
      </c>
      <c r="AF182" s="57">
        <f>データ入力・貼付シート!T120</f>
        <v>0</v>
      </c>
      <c r="AG182" s="56">
        <f>データ入力・貼付シート!U120</f>
        <v>0</v>
      </c>
      <c r="AH182" s="126">
        <f>データ入力・貼付シート!V120</f>
        <v>0</v>
      </c>
      <c r="AI182" s="58">
        <f>データ入力・貼付シート!W120</f>
        <v>0</v>
      </c>
      <c r="AJ182" s="56">
        <f>データ入力・貼付シート!X120</f>
        <v>0</v>
      </c>
      <c r="AK182" s="59">
        <f>データ入力・貼付シート!Y120</f>
        <v>0</v>
      </c>
      <c r="AL182" s="60" t="str">
        <f t="shared" si="8"/>
        <v/>
      </c>
      <c r="AM182" s="60">
        <f t="shared" si="9"/>
        <v>0</v>
      </c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54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</row>
    <row r="183" spans="1:89" s="16" customFormat="1" ht="45.75" customHeight="1" x14ac:dyDescent="0.2">
      <c r="A183" s="49">
        <v>34</v>
      </c>
      <c r="B183" s="286">
        <f>データ入力・貼付シート!B121</f>
        <v>0</v>
      </c>
      <c r="C183" s="287"/>
      <c r="D183" s="287"/>
      <c r="E183" s="287"/>
      <c r="F183" s="304">
        <f>データ入力・貼付シート!C121</f>
        <v>0</v>
      </c>
      <c r="G183" s="305"/>
      <c r="H183" s="305"/>
      <c r="I183" s="305"/>
      <c r="J183" s="305"/>
      <c r="K183" s="305"/>
      <c r="L183" s="305"/>
      <c r="M183" s="305"/>
      <c r="N183" s="305"/>
      <c r="O183" s="306"/>
      <c r="P183" s="287">
        <f>データ入力・貼付シート!D121</f>
        <v>0</v>
      </c>
      <c r="Q183" s="287"/>
      <c r="R183" s="287"/>
      <c r="S183" s="287"/>
      <c r="T183" s="288"/>
      <c r="U183" s="55">
        <f>データ入力・貼付シート!F121</f>
        <v>0</v>
      </c>
      <c r="V183" s="56">
        <f>データ入力・貼付シート!I121</f>
        <v>0</v>
      </c>
      <c r="W183" s="57">
        <f>データ入力・貼付シート!J121</f>
        <v>0</v>
      </c>
      <c r="X183" s="57">
        <f>データ入力・貼付シート!K121</f>
        <v>0</v>
      </c>
      <c r="Y183" s="57">
        <f>データ入力・貼付シート!L121</f>
        <v>0</v>
      </c>
      <c r="Z183" s="57">
        <f>データ入力・貼付シート!M121</f>
        <v>0</v>
      </c>
      <c r="AA183" s="56">
        <f>データ入力・貼付シート!O121</f>
        <v>0</v>
      </c>
      <c r="AB183" s="126">
        <f>データ入力・貼付シート!P121</f>
        <v>0</v>
      </c>
      <c r="AC183" s="58">
        <f>データ入力・貼付シート!Q121</f>
        <v>0</v>
      </c>
      <c r="AD183" s="57">
        <f>データ入力・貼付シート!R121</f>
        <v>0</v>
      </c>
      <c r="AE183" s="57">
        <f>データ入力・貼付シート!S121</f>
        <v>0</v>
      </c>
      <c r="AF183" s="57">
        <f>データ入力・貼付シート!T121</f>
        <v>0</v>
      </c>
      <c r="AG183" s="56">
        <f>データ入力・貼付シート!U121</f>
        <v>0</v>
      </c>
      <c r="AH183" s="126">
        <f>データ入力・貼付シート!V121</f>
        <v>0</v>
      </c>
      <c r="AI183" s="58">
        <f>データ入力・貼付シート!W121</f>
        <v>0</v>
      </c>
      <c r="AJ183" s="56">
        <f>データ入力・貼付シート!X121</f>
        <v>0</v>
      </c>
      <c r="AK183" s="59">
        <f>データ入力・貼付シート!Y121</f>
        <v>0</v>
      </c>
      <c r="AL183" s="60" t="str">
        <f t="shared" si="8"/>
        <v/>
      </c>
      <c r="AM183" s="60">
        <f t="shared" si="9"/>
        <v>0</v>
      </c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54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</row>
    <row r="184" spans="1:89" s="16" customFormat="1" ht="45.75" customHeight="1" x14ac:dyDescent="0.2">
      <c r="A184" s="49">
        <v>35</v>
      </c>
      <c r="B184" s="286">
        <f>データ入力・貼付シート!B122</f>
        <v>0</v>
      </c>
      <c r="C184" s="287"/>
      <c r="D184" s="287"/>
      <c r="E184" s="287"/>
      <c r="F184" s="304">
        <f>データ入力・貼付シート!C122</f>
        <v>0</v>
      </c>
      <c r="G184" s="305"/>
      <c r="H184" s="305"/>
      <c r="I184" s="305"/>
      <c r="J184" s="305"/>
      <c r="K184" s="305"/>
      <c r="L184" s="305"/>
      <c r="M184" s="305"/>
      <c r="N184" s="305"/>
      <c r="O184" s="306"/>
      <c r="P184" s="287">
        <f>データ入力・貼付シート!D122</f>
        <v>0</v>
      </c>
      <c r="Q184" s="287"/>
      <c r="R184" s="287"/>
      <c r="S184" s="287"/>
      <c r="T184" s="288"/>
      <c r="U184" s="55">
        <f>データ入力・貼付シート!F122</f>
        <v>0</v>
      </c>
      <c r="V184" s="56">
        <f>データ入力・貼付シート!I122</f>
        <v>0</v>
      </c>
      <c r="W184" s="57">
        <f>データ入力・貼付シート!J122</f>
        <v>0</v>
      </c>
      <c r="X184" s="57">
        <f>データ入力・貼付シート!K122</f>
        <v>0</v>
      </c>
      <c r="Y184" s="57">
        <f>データ入力・貼付シート!L122</f>
        <v>0</v>
      </c>
      <c r="Z184" s="57">
        <f>データ入力・貼付シート!M122</f>
        <v>0</v>
      </c>
      <c r="AA184" s="56">
        <f>データ入力・貼付シート!O122</f>
        <v>0</v>
      </c>
      <c r="AB184" s="126">
        <f>データ入力・貼付シート!P122</f>
        <v>0</v>
      </c>
      <c r="AC184" s="58">
        <f>データ入力・貼付シート!Q122</f>
        <v>0</v>
      </c>
      <c r="AD184" s="57">
        <f>データ入力・貼付シート!R122</f>
        <v>0</v>
      </c>
      <c r="AE184" s="57">
        <f>データ入力・貼付シート!S122</f>
        <v>0</v>
      </c>
      <c r="AF184" s="57">
        <f>データ入力・貼付シート!T122</f>
        <v>0</v>
      </c>
      <c r="AG184" s="56">
        <f>データ入力・貼付シート!U122</f>
        <v>0</v>
      </c>
      <c r="AH184" s="126">
        <f>データ入力・貼付シート!V122</f>
        <v>0</v>
      </c>
      <c r="AI184" s="58">
        <f>データ入力・貼付シート!W122</f>
        <v>0</v>
      </c>
      <c r="AJ184" s="56">
        <f>データ入力・貼付シート!X122</f>
        <v>0</v>
      </c>
      <c r="AK184" s="59">
        <f>データ入力・貼付シート!Y122</f>
        <v>0</v>
      </c>
      <c r="AL184" s="60" t="str">
        <f t="shared" si="8"/>
        <v/>
      </c>
      <c r="AM184" s="60">
        <f t="shared" si="9"/>
        <v>0</v>
      </c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54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</row>
    <row r="185" spans="1:89" s="16" customFormat="1" ht="45.75" customHeight="1" x14ac:dyDescent="0.2">
      <c r="A185" s="49">
        <v>36</v>
      </c>
      <c r="B185" s="286">
        <f>データ入力・貼付シート!B123</f>
        <v>0</v>
      </c>
      <c r="C185" s="287"/>
      <c r="D185" s="287"/>
      <c r="E185" s="287"/>
      <c r="F185" s="304">
        <f>データ入力・貼付シート!C123</f>
        <v>0</v>
      </c>
      <c r="G185" s="305"/>
      <c r="H185" s="305"/>
      <c r="I185" s="305"/>
      <c r="J185" s="305"/>
      <c r="K185" s="305"/>
      <c r="L185" s="305"/>
      <c r="M185" s="305"/>
      <c r="N185" s="305"/>
      <c r="O185" s="306"/>
      <c r="P185" s="287">
        <f>データ入力・貼付シート!D123</f>
        <v>0</v>
      </c>
      <c r="Q185" s="287"/>
      <c r="R185" s="287"/>
      <c r="S185" s="287"/>
      <c r="T185" s="288"/>
      <c r="U185" s="55">
        <f>データ入力・貼付シート!F123</f>
        <v>0</v>
      </c>
      <c r="V185" s="56">
        <f>データ入力・貼付シート!I123</f>
        <v>0</v>
      </c>
      <c r="W185" s="57">
        <f>データ入力・貼付シート!J123</f>
        <v>0</v>
      </c>
      <c r="X185" s="57">
        <f>データ入力・貼付シート!K123</f>
        <v>0</v>
      </c>
      <c r="Y185" s="57">
        <f>データ入力・貼付シート!L123</f>
        <v>0</v>
      </c>
      <c r="Z185" s="57">
        <f>データ入力・貼付シート!M123</f>
        <v>0</v>
      </c>
      <c r="AA185" s="56">
        <f>データ入力・貼付シート!O123</f>
        <v>0</v>
      </c>
      <c r="AB185" s="126">
        <f>データ入力・貼付シート!P123</f>
        <v>0</v>
      </c>
      <c r="AC185" s="58">
        <f>データ入力・貼付シート!Q123</f>
        <v>0</v>
      </c>
      <c r="AD185" s="57">
        <f>データ入力・貼付シート!R123</f>
        <v>0</v>
      </c>
      <c r="AE185" s="57">
        <f>データ入力・貼付シート!S123</f>
        <v>0</v>
      </c>
      <c r="AF185" s="57">
        <f>データ入力・貼付シート!T123</f>
        <v>0</v>
      </c>
      <c r="AG185" s="56">
        <f>データ入力・貼付シート!U123</f>
        <v>0</v>
      </c>
      <c r="AH185" s="126">
        <f>データ入力・貼付シート!V123</f>
        <v>0</v>
      </c>
      <c r="AI185" s="58">
        <f>データ入力・貼付シート!W123</f>
        <v>0</v>
      </c>
      <c r="AJ185" s="56">
        <f>データ入力・貼付シート!X123</f>
        <v>0</v>
      </c>
      <c r="AK185" s="59">
        <f>データ入力・貼付シート!Y123</f>
        <v>0</v>
      </c>
      <c r="AL185" s="60" t="str">
        <f t="shared" si="8"/>
        <v/>
      </c>
      <c r="AM185" s="60">
        <f t="shared" si="9"/>
        <v>0</v>
      </c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54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</row>
    <row r="186" spans="1:89" s="16" customFormat="1" ht="45.75" customHeight="1" x14ac:dyDescent="0.2">
      <c r="A186" s="49">
        <v>37</v>
      </c>
      <c r="B186" s="286">
        <f>データ入力・貼付シート!B124</f>
        <v>0</v>
      </c>
      <c r="C186" s="287"/>
      <c r="D186" s="287"/>
      <c r="E186" s="287"/>
      <c r="F186" s="304">
        <f>データ入力・貼付シート!C124</f>
        <v>0</v>
      </c>
      <c r="G186" s="305"/>
      <c r="H186" s="305"/>
      <c r="I186" s="305"/>
      <c r="J186" s="305"/>
      <c r="K186" s="305"/>
      <c r="L186" s="305"/>
      <c r="M186" s="305"/>
      <c r="N186" s="305"/>
      <c r="O186" s="306"/>
      <c r="P186" s="287">
        <f>データ入力・貼付シート!D124</f>
        <v>0</v>
      </c>
      <c r="Q186" s="287"/>
      <c r="R186" s="287"/>
      <c r="S186" s="287"/>
      <c r="T186" s="288"/>
      <c r="U186" s="55">
        <f>データ入力・貼付シート!F124</f>
        <v>0</v>
      </c>
      <c r="V186" s="56">
        <f>データ入力・貼付シート!I124</f>
        <v>0</v>
      </c>
      <c r="W186" s="57">
        <f>データ入力・貼付シート!J124</f>
        <v>0</v>
      </c>
      <c r="X186" s="57">
        <f>データ入力・貼付シート!K124</f>
        <v>0</v>
      </c>
      <c r="Y186" s="57">
        <f>データ入力・貼付シート!L124</f>
        <v>0</v>
      </c>
      <c r="Z186" s="57">
        <f>データ入力・貼付シート!M124</f>
        <v>0</v>
      </c>
      <c r="AA186" s="56">
        <f>データ入力・貼付シート!O124</f>
        <v>0</v>
      </c>
      <c r="AB186" s="126">
        <f>データ入力・貼付シート!P124</f>
        <v>0</v>
      </c>
      <c r="AC186" s="58">
        <f>データ入力・貼付シート!Q124</f>
        <v>0</v>
      </c>
      <c r="AD186" s="57">
        <f>データ入力・貼付シート!R124</f>
        <v>0</v>
      </c>
      <c r="AE186" s="57">
        <f>データ入力・貼付シート!S124</f>
        <v>0</v>
      </c>
      <c r="AF186" s="57">
        <f>データ入力・貼付シート!T124</f>
        <v>0</v>
      </c>
      <c r="AG186" s="56">
        <f>データ入力・貼付シート!U124</f>
        <v>0</v>
      </c>
      <c r="AH186" s="126">
        <f>データ入力・貼付シート!V124</f>
        <v>0</v>
      </c>
      <c r="AI186" s="58">
        <f>データ入力・貼付シート!W124</f>
        <v>0</v>
      </c>
      <c r="AJ186" s="56">
        <f>データ入力・貼付シート!X124</f>
        <v>0</v>
      </c>
      <c r="AK186" s="59">
        <f>データ入力・貼付シート!Y124</f>
        <v>0</v>
      </c>
      <c r="AL186" s="60" t="str">
        <f t="shared" si="8"/>
        <v/>
      </c>
      <c r="AM186" s="60">
        <f t="shared" si="9"/>
        <v>0</v>
      </c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54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</row>
    <row r="187" spans="1:89" s="16" customFormat="1" ht="45.75" customHeight="1" x14ac:dyDescent="0.2">
      <c r="A187" s="49">
        <v>38</v>
      </c>
      <c r="B187" s="286">
        <f>データ入力・貼付シート!B125</f>
        <v>0</v>
      </c>
      <c r="C187" s="287"/>
      <c r="D187" s="287"/>
      <c r="E187" s="287"/>
      <c r="F187" s="304">
        <f>データ入力・貼付シート!C125</f>
        <v>0</v>
      </c>
      <c r="G187" s="305"/>
      <c r="H187" s="305"/>
      <c r="I187" s="305"/>
      <c r="J187" s="305"/>
      <c r="K187" s="305"/>
      <c r="L187" s="305"/>
      <c r="M187" s="305"/>
      <c r="N187" s="305"/>
      <c r="O187" s="306"/>
      <c r="P187" s="287">
        <f>データ入力・貼付シート!D125</f>
        <v>0</v>
      </c>
      <c r="Q187" s="287"/>
      <c r="R187" s="287"/>
      <c r="S187" s="287"/>
      <c r="T187" s="288"/>
      <c r="U187" s="55">
        <f>データ入力・貼付シート!F125</f>
        <v>0</v>
      </c>
      <c r="V187" s="56">
        <f>データ入力・貼付シート!I125</f>
        <v>0</v>
      </c>
      <c r="W187" s="57">
        <f>データ入力・貼付シート!J125</f>
        <v>0</v>
      </c>
      <c r="X187" s="57">
        <f>データ入力・貼付シート!K125</f>
        <v>0</v>
      </c>
      <c r="Y187" s="57">
        <f>データ入力・貼付シート!L125</f>
        <v>0</v>
      </c>
      <c r="Z187" s="57">
        <f>データ入力・貼付シート!M125</f>
        <v>0</v>
      </c>
      <c r="AA187" s="56">
        <f>データ入力・貼付シート!O125</f>
        <v>0</v>
      </c>
      <c r="AB187" s="126">
        <f>データ入力・貼付シート!P125</f>
        <v>0</v>
      </c>
      <c r="AC187" s="58">
        <f>データ入力・貼付シート!Q125</f>
        <v>0</v>
      </c>
      <c r="AD187" s="57">
        <f>データ入力・貼付シート!R125</f>
        <v>0</v>
      </c>
      <c r="AE187" s="57">
        <f>データ入力・貼付シート!S125</f>
        <v>0</v>
      </c>
      <c r="AF187" s="57">
        <f>データ入力・貼付シート!T125</f>
        <v>0</v>
      </c>
      <c r="AG187" s="56">
        <f>データ入力・貼付シート!U125</f>
        <v>0</v>
      </c>
      <c r="AH187" s="126">
        <f>データ入力・貼付シート!V125</f>
        <v>0</v>
      </c>
      <c r="AI187" s="58">
        <f>データ入力・貼付シート!W125</f>
        <v>0</v>
      </c>
      <c r="AJ187" s="56">
        <f>データ入力・貼付シート!X125</f>
        <v>0</v>
      </c>
      <c r="AK187" s="59">
        <f>データ入力・貼付シート!Y125</f>
        <v>0</v>
      </c>
      <c r="AL187" s="60" t="str">
        <f t="shared" si="8"/>
        <v/>
      </c>
      <c r="AM187" s="60">
        <f t="shared" si="9"/>
        <v>0</v>
      </c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54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</row>
    <row r="188" spans="1:89" s="16" customFormat="1" ht="45.75" customHeight="1" x14ac:dyDescent="0.2">
      <c r="A188" s="49">
        <v>39</v>
      </c>
      <c r="B188" s="286">
        <f>データ入力・貼付シート!B126</f>
        <v>0</v>
      </c>
      <c r="C188" s="287"/>
      <c r="D188" s="287"/>
      <c r="E188" s="287"/>
      <c r="F188" s="304">
        <f>データ入力・貼付シート!C126</f>
        <v>0</v>
      </c>
      <c r="G188" s="305"/>
      <c r="H188" s="305"/>
      <c r="I188" s="305"/>
      <c r="J188" s="305"/>
      <c r="K188" s="305"/>
      <c r="L188" s="305"/>
      <c r="M188" s="305"/>
      <c r="N188" s="305"/>
      <c r="O188" s="306"/>
      <c r="P188" s="287">
        <f>データ入力・貼付シート!D126</f>
        <v>0</v>
      </c>
      <c r="Q188" s="287"/>
      <c r="R188" s="287"/>
      <c r="S188" s="287"/>
      <c r="T188" s="288"/>
      <c r="U188" s="55">
        <f>データ入力・貼付シート!F126</f>
        <v>0</v>
      </c>
      <c r="V188" s="56">
        <f>データ入力・貼付シート!I126</f>
        <v>0</v>
      </c>
      <c r="W188" s="57">
        <f>データ入力・貼付シート!J126</f>
        <v>0</v>
      </c>
      <c r="X188" s="57">
        <f>データ入力・貼付シート!K126</f>
        <v>0</v>
      </c>
      <c r="Y188" s="57">
        <f>データ入力・貼付シート!L126</f>
        <v>0</v>
      </c>
      <c r="Z188" s="57">
        <f>データ入力・貼付シート!M126</f>
        <v>0</v>
      </c>
      <c r="AA188" s="56">
        <f>データ入力・貼付シート!O126</f>
        <v>0</v>
      </c>
      <c r="AB188" s="126">
        <f>データ入力・貼付シート!P126</f>
        <v>0</v>
      </c>
      <c r="AC188" s="58">
        <f>データ入力・貼付シート!Q126</f>
        <v>0</v>
      </c>
      <c r="AD188" s="57">
        <f>データ入力・貼付シート!R126</f>
        <v>0</v>
      </c>
      <c r="AE188" s="57">
        <f>データ入力・貼付シート!S126</f>
        <v>0</v>
      </c>
      <c r="AF188" s="57">
        <f>データ入力・貼付シート!T126</f>
        <v>0</v>
      </c>
      <c r="AG188" s="56">
        <f>データ入力・貼付シート!U126</f>
        <v>0</v>
      </c>
      <c r="AH188" s="126">
        <f>データ入力・貼付シート!V126</f>
        <v>0</v>
      </c>
      <c r="AI188" s="58">
        <f>データ入力・貼付シート!W126</f>
        <v>0</v>
      </c>
      <c r="AJ188" s="56">
        <f>データ入力・貼付シート!X126</f>
        <v>0</v>
      </c>
      <c r="AK188" s="59">
        <f>データ入力・貼付シート!Y126</f>
        <v>0</v>
      </c>
      <c r="AL188" s="60" t="str">
        <f t="shared" si="8"/>
        <v/>
      </c>
      <c r="AM188" s="60">
        <f t="shared" si="9"/>
        <v>0</v>
      </c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54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</row>
    <row r="189" spans="1:89" s="16" customFormat="1" ht="45.75" customHeight="1" thickBot="1" x14ac:dyDescent="0.25">
      <c r="A189" s="61">
        <v>40</v>
      </c>
      <c r="B189" s="272">
        <f>データ入力・貼付シート!B127</f>
        <v>0</v>
      </c>
      <c r="C189" s="273"/>
      <c r="D189" s="273"/>
      <c r="E189" s="273"/>
      <c r="F189" s="274">
        <f>データ入力・貼付シート!C127</f>
        <v>0</v>
      </c>
      <c r="G189" s="275"/>
      <c r="H189" s="275"/>
      <c r="I189" s="275"/>
      <c r="J189" s="275"/>
      <c r="K189" s="275"/>
      <c r="L189" s="275"/>
      <c r="M189" s="275"/>
      <c r="N189" s="275"/>
      <c r="O189" s="276"/>
      <c r="P189" s="273">
        <f>データ入力・貼付シート!D127</f>
        <v>0</v>
      </c>
      <c r="Q189" s="273"/>
      <c r="R189" s="273"/>
      <c r="S189" s="273"/>
      <c r="T189" s="289"/>
      <c r="U189" s="62">
        <f>データ入力・貼付シート!F127</f>
        <v>0</v>
      </c>
      <c r="V189" s="63">
        <f>データ入力・貼付シート!I127</f>
        <v>0</v>
      </c>
      <c r="W189" s="64">
        <f>データ入力・貼付シート!J127</f>
        <v>0</v>
      </c>
      <c r="X189" s="64">
        <f>データ入力・貼付シート!K127</f>
        <v>0</v>
      </c>
      <c r="Y189" s="64">
        <f>データ入力・貼付シート!L127</f>
        <v>0</v>
      </c>
      <c r="Z189" s="64">
        <f>データ入力・貼付シート!M127</f>
        <v>0</v>
      </c>
      <c r="AA189" s="63">
        <f>データ入力・貼付シート!O127</f>
        <v>0</v>
      </c>
      <c r="AB189" s="127">
        <f>データ入力・貼付シート!P127</f>
        <v>0</v>
      </c>
      <c r="AC189" s="65">
        <f>データ入力・貼付シート!Q127</f>
        <v>0</v>
      </c>
      <c r="AD189" s="64">
        <f>データ入力・貼付シート!R127</f>
        <v>0</v>
      </c>
      <c r="AE189" s="64">
        <f>データ入力・貼付シート!S127</f>
        <v>0</v>
      </c>
      <c r="AF189" s="64">
        <f>データ入力・貼付シート!T127</f>
        <v>0</v>
      </c>
      <c r="AG189" s="63">
        <f>データ入力・貼付シート!U127</f>
        <v>0</v>
      </c>
      <c r="AH189" s="127">
        <f>データ入力・貼付シート!V127</f>
        <v>0</v>
      </c>
      <c r="AI189" s="65">
        <f>データ入力・貼付シート!W127</f>
        <v>0</v>
      </c>
      <c r="AJ189" s="63">
        <f>データ入力・貼付シート!X127</f>
        <v>0</v>
      </c>
      <c r="AK189" s="66">
        <f>データ入力・貼付シート!Y127</f>
        <v>0</v>
      </c>
      <c r="AL189" s="60" t="str">
        <f t="shared" si="8"/>
        <v/>
      </c>
      <c r="AM189" s="60">
        <f t="shared" si="9"/>
        <v>0</v>
      </c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54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</row>
    <row r="190" spans="1:89" s="16" customFormat="1" ht="17.25" customHeight="1" x14ac:dyDescent="0.2">
      <c r="A190" s="6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97"/>
      <c r="AM190" s="97"/>
      <c r="AN190" s="97"/>
      <c r="AO190" s="97"/>
      <c r="AP190" s="97"/>
      <c r="AQ190" s="98"/>
      <c r="AR190" s="98"/>
      <c r="AS190" s="98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8"/>
      <c r="BK190" s="98"/>
      <c r="BL190" s="98"/>
      <c r="BM190" s="98"/>
      <c r="BN190" s="98"/>
      <c r="BO190" s="98"/>
      <c r="BP190" s="98"/>
      <c r="BQ190" s="98"/>
      <c r="BR190" s="100"/>
    </row>
    <row r="191" spans="1:89" s="73" customFormat="1" ht="27" customHeight="1" x14ac:dyDescent="0.2">
      <c r="B191" s="74" t="s">
        <v>10</v>
      </c>
      <c r="C191" s="75" t="s">
        <v>12</v>
      </c>
      <c r="D191" s="76">
        <f>COUNTIF($AL$23:$AL$91,1)</f>
        <v>0</v>
      </c>
      <c r="E191" s="75" t="s">
        <v>13</v>
      </c>
      <c r="F191" s="75" t="s">
        <v>14</v>
      </c>
      <c r="G191" s="77" t="s">
        <v>47</v>
      </c>
      <c r="H191" s="77"/>
      <c r="I191" s="74" t="s">
        <v>11</v>
      </c>
      <c r="J191" s="75" t="s">
        <v>15</v>
      </c>
      <c r="K191" s="76">
        <f>COUNTIF($AL$121:$AL$189,2)</f>
        <v>0</v>
      </c>
      <c r="L191" s="75" t="s">
        <v>16</v>
      </c>
      <c r="M191" s="75" t="s">
        <v>14</v>
      </c>
      <c r="N191" s="78" t="s">
        <v>48</v>
      </c>
      <c r="Q191" s="270" t="s">
        <v>17</v>
      </c>
      <c r="R191" s="270"/>
      <c r="S191" s="270"/>
      <c r="T191" s="270"/>
      <c r="U191" s="75" t="s">
        <v>50</v>
      </c>
      <c r="V191" s="76">
        <f>$D$44+$K$44</f>
        <v>0</v>
      </c>
      <c r="W191" s="75" t="s">
        <v>49</v>
      </c>
      <c r="X191" s="75" t="s">
        <v>14</v>
      </c>
      <c r="Y191" s="75"/>
      <c r="AC191" s="80"/>
      <c r="AD191" s="74" t="s">
        <v>81</v>
      </c>
      <c r="AE191" s="74"/>
      <c r="AF191" s="75" t="s">
        <v>50</v>
      </c>
      <c r="AG191" s="241">
        <f>SUM($AM$23:$AM$189)</f>
        <v>0</v>
      </c>
      <c r="AH191" s="241"/>
      <c r="AI191" s="75" t="s">
        <v>16</v>
      </c>
      <c r="AJ191" s="80" t="s">
        <v>84</v>
      </c>
      <c r="AQ191" s="81"/>
      <c r="AR191" s="81"/>
      <c r="AS191" s="81"/>
      <c r="AT191" s="81"/>
      <c r="AU191" s="81"/>
    </row>
    <row r="192" spans="1:89" s="73" customFormat="1" ht="27" customHeight="1" x14ac:dyDescent="0.2">
      <c r="AC192" s="80"/>
      <c r="AD192" s="74" t="s">
        <v>82</v>
      </c>
      <c r="AE192" s="74"/>
      <c r="AF192" s="75" t="s">
        <v>50</v>
      </c>
      <c r="AG192" s="240">
        <f>SUM($AL$15:$AL$18,$AL$113:$AL$116)</f>
        <v>0</v>
      </c>
      <c r="AH192" s="240"/>
      <c r="AI192" s="75" t="s">
        <v>16</v>
      </c>
      <c r="AJ192" s="80" t="s">
        <v>84</v>
      </c>
      <c r="AQ192" s="81"/>
      <c r="AR192" s="81"/>
      <c r="AS192" s="81"/>
      <c r="AT192" s="81"/>
      <c r="AU192" s="81"/>
    </row>
    <row r="193" spans="1:71" s="73" customFormat="1" ht="27" customHeight="1" x14ac:dyDescent="0.2">
      <c r="A193" s="73" t="s">
        <v>33</v>
      </c>
      <c r="B193" s="80" t="s">
        <v>9</v>
      </c>
      <c r="C193" s="80"/>
      <c r="AQ193" s="81"/>
      <c r="AR193" s="81"/>
      <c r="AS193" s="81"/>
      <c r="AT193" s="81"/>
      <c r="AU193" s="81"/>
    </row>
    <row r="194" spans="1:71" s="73" customFormat="1" ht="27" customHeight="1" x14ac:dyDescent="0.2">
      <c r="A194" s="73" t="s">
        <v>34</v>
      </c>
      <c r="B194" s="80" t="s">
        <v>133</v>
      </c>
      <c r="C194" s="80"/>
      <c r="K194" s="82"/>
      <c r="L194" s="82"/>
    </row>
    <row r="195" spans="1:71" s="73" customFormat="1" ht="27" customHeight="1" x14ac:dyDescent="0.2">
      <c r="D195" s="74" t="s">
        <v>137</v>
      </c>
      <c r="E195" s="271">
        <f>データ入力・貼付シート!$E$20</f>
        <v>0</v>
      </c>
      <c r="F195" s="271"/>
      <c r="G195" s="80" t="s">
        <v>6</v>
      </c>
      <c r="H195" s="271">
        <f>データ入力・貼付シート!$G$20</f>
        <v>0</v>
      </c>
      <c r="I195" s="271"/>
      <c r="J195" s="80" t="s">
        <v>7</v>
      </c>
      <c r="K195" s="271">
        <f>データ入力・貼付シート!$I$20</f>
        <v>0</v>
      </c>
      <c r="L195" s="271"/>
      <c r="M195" s="80" t="s">
        <v>8</v>
      </c>
      <c r="AO195" s="83"/>
      <c r="AP195" s="69"/>
    </row>
    <row r="196" spans="1:71" s="73" customFormat="1" ht="38.25" customHeight="1" x14ac:dyDescent="0.2">
      <c r="I196" s="417">
        <f>データ入力・貼付シート!$D$2</f>
        <v>0</v>
      </c>
      <c r="J196" s="417"/>
      <c r="K196" s="417"/>
      <c r="L196" s="417"/>
      <c r="M196" s="417"/>
      <c r="N196" s="417"/>
      <c r="O196" s="417"/>
      <c r="P196" s="417"/>
      <c r="Q196" s="417"/>
      <c r="R196" s="417"/>
      <c r="S196" s="417"/>
      <c r="T196" s="417"/>
      <c r="U196" s="84"/>
      <c r="V196" s="84"/>
      <c r="W196" s="416" t="s">
        <v>111</v>
      </c>
      <c r="X196" s="416"/>
      <c r="Y196" s="84"/>
      <c r="Z196" s="85"/>
      <c r="AA196" s="218">
        <f>データ入力・貼付シート!$D$8</f>
        <v>0</v>
      </c>
      <c r="AB196" s="218"/>
      <c r="AC196" s="218"/>
      <c r="AD196" s="218"/>
      <c r="AE196" s="218"/>
      <c r="AF196" s="218"/>
      <c r="AG196" s="218"/>
      <c r="AH196" s="218"/>
      <c r="AI196" s="218"/>
      <c r="AM196" s="86"/>
      <c r="AN196" s="86"/>
      <c r="AO196" s="69"/>
      <c r="AP196" s="69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</row>
  </sheetData>
  <sheetProtection algorithmName="SHA-512" hashValue="mJRFFnptml+C+pekkE6hS7xf9mxzUxd9EOTQKd6tfCnLXZSeXoNZ/TSEJZNAsWiFwsg4L1LD7dh7LlxjBJ3Lgg==" saltValue="vIJU9vNWLIQEoNa1aZ+gIw==" spinCount="100000" sheet="1" objects="1" scenarios="1" selectLockedCells="1"/>
  <mergeCells count="560">
    <mergeCell ref="AG192:AH192"/>
    <mergeCell ref="AG191:AH191"/>
    <mergeCell ref="B26:E26"/>
    <mergeCell ref="B27:E27"/>
    <mergeCell ref="B37:E37"/>
    <mergeCell ref="AA164:AF164"/>
    <mergeCell ref="AG164:AK164"/>
    <mergeCell ref="AG66:AK66"/>
    <mergeCell ref="U114:Z114"/>
    <mergeCell ref="AA114:AF114"/>
    <mergeCell ref="AG114:AK114"/>
    <mergeCell ref="U115:Z115"/>
    <mergeCell ref="AA115:AF115"/>
    <mergeCell ref="AG115:AK115"/>
    <mergeCell ref="AA66:AF66"/>
    <mergeCell ref="AA98:AI98"/>
    <mergeCell ref="P36:T36"/>
    <mergeCell ref="B76:E76"/>
    <mergeCell ref="F76:O76"/>
    <mergeCell ref="P76:T76"/>
    <mergeCell ref="B73:E73"/>
    <mergeCell ref="A64:F67"/>
    <mergeCell ref="B39:E39"/>
    <mergeCell ref="F40:O40"/>
    <mergeCell ref="I196:T196"/>
    <mergeCell ref="W196:X196"/>
    <mergeCell ref="A60:C62"/>
    <mergeCell ref="A109:C111"/>
    <mergeCell ref="A158:C160"/>
    <mergeCell ref="A162:F165"/>
    <mergeCell ref="I98:T98"/>
    <mergeCell ref="W98:X98"/>
    <mergeCell ref="I147:T147"/>
    <mergeCell ref="W147:X147"/>
    <mergeCell ref="U66:Z66"/>
    <mergeCell ref="U64:Z64"/>
    <mergeCell ref="U67:Z67"/>
    <mergeCell ref="U69:U71"/>
    <mergeCell ref="A69:A71"/>
    <mergeCell ref="B69:E71"/>
    <mergeCell ref="A106:C107"/>
    <mergeCell ref="A108:C108"/>
    <mergeCell ref="D108:I108"/>
    <mergeCell ref="J108:M108"/>
    <mergeCell ref="D106:Q107"/>
    <mergeCell ref="F72:O72"/>
    <mergeCell ref="P72:T72"/>
    <mergeCell ref="P75:T75"/>
    <mergeCell ref="AL118:AL120"/>
    <mergeCell ref="P131:T131"/>
    <mergeCell ref="AA119:AC119"/>
    <mergeCell ref="AD119:AF119"/>
    <mergeCell ref="AG119:AI119"/>
    <mergeCell ref="AJ119:AK119"/>
    <mergeCell ref="P125:T125"/>
    <mergeCell ref="P130:T130"/>
    <mergeCell ref="AM118:AM120"/>
    <mergeCell ref="P126:T126"/>
    <mergeCell ref="AL167:AL169"/>
    <mergeCell ref="AM167:AM169"/>
    <mergeCell ref="B42:E42"/>
    <mergeCell ref="K48:L48"/>
    <mergeCell ref="E48:F48"/>
    <mergeCell ref="H48:I48"/>
    <mergeCell ref="I49:T49"/>
    <mergeCell ref="AG143:AH143"/>
    <mergeCell ref="AG142:AH142"/>
    <mergeCell ref="H113:K116"/>
    <mergeCell ref="L113:T116"/>
    <mergeCell ref="B72:E72"/>
    <mergeCell ref="AA113:AF113"/>
    <mergeCell ref="B123:E123"/>
    <mergeCell ref="F123:O123"/>
    <mergeCell ref="P123:T123"/>
    <mergeCell ref="B121:E121"/>
    <mergeCell ref="B122:E122"/>
    <mergeCell ref="F122:O122"/>
    <mergeCell ref="P122:T122"/>
    <mergeCell ref="F121:O121"/>
    <mergeCell ref="P121:T121"/>
    <mergeCell ref="B127:E127"/>
    <mergeCell ref="F127:O127"/>
    <mergeCell ref="AL20:AL22"/>
    <mergeCell ref="AM20:AM22"/>
    <mergeCell ref="AL69:AL71"/>
    <mergeCell ref="AM69:AM71"/>
    <mergeCell ref="P20:T22"/>
    <mergeCell ref="F20:O22"/>
    <mergeCell ref="W49:X49"/>
    <mergeCell ref="P42:T42"/>
    <mergeCell ref="F42:O42"/>
    <mergeCell ref="AC54:AK55"/>
    <mergeCell ref="P26:T26"/>
    <mergeCell ref="F24:O24"/>
    <mergeCell ref="P24:T24"/>
    <mergeCell ref="F25:O25"/>
    <mergeCell ref="P25:T25"/>
    <mergeCell ref="F23:O23"/>
    <mergeCell ref="P23:T23"/>
    <mergeCell ref="F26:O26"/>
    <mergeCell ref="Q44:T44"/>
    <mergeCell ref="F37:O37"/>
    <mergeCell ref="P37:T37"/>
    <mergeCell ref="AA49:AI49"/>
    <mergeCell ref="V20:AK20"/>
    <mergeCell ref="U20:U22"/>
    <mergeCell ref="H15:K18"/>
    <mergeCell ref="L15:T18"/>
    <mergeCell ref="AA15:AF15"/>
    <mergeCell ref="AG15:AK15"/>
    <mergeCell ref="U15:Z15"/>
    <mergeCell ref="U18:Z18"/>
    <mergeCell ref="AA18:AF18"/>
    <mergeCell ref="AG18:AK18"/>
    <mergeCell ref="AG17:AK17"/>
    <mergeCell ref="AA17:AF17"/>
    <mergeCell ref="U17:Z17"/>
    <mergeCell ref="AG16:AK16"/>
    <mergeCell ref="D11:I13"/>
    <mergeCell ref="D10:I10"/>
    <mergeCell ref="J10:M10"/>
    <mergeCell ref="BA1:BA13"/>
    <mergeCell ref="AZ1:AZ13"/>
    <mergeCell ref="AV1:AV13"/>
    <mergeCell ref="AW1:AW13"/>
    <mergeCell ref="AX1:AX13"/>
    <mergeCell ref="AY1:AY13"/>
    <mergeCell ref="N10:O10"/>
    <mergeCell ref="P13:R13"/>
    <mergeCell ref="X11:Z12"/>
    <mergeCell ref="AK11:AK13"/>
    <mergeCell ref="AD10:AJ10"/>
    <mergeCell ref="AD11:AI13"/>
    <mergeCell ref="B41:E41"/>
    <mergeCell ref="F41:O41"/>
    <mergeCell ref="P41:T41"/>
    <mergeCell ref="AG1:AK1"/>
    <mergeCell ref="H2:AA3"/>
    <mergeCell ref="A20:A22"/>
    <mergeCell ref="AJ21:AK21"/>
    <mergeCell ref="V21:Z21"/>
    <mergeCell ref="P10:Z10"/>
    <mergeCell ref="P11:W12"/>
    <mergeCell ref="A8:C9"/>
    <mergeCell ref="A7:C7"/>
    <mergeCell ref="D8:Q9"/>
    <mergeCell ref="D7:Q7"/>
    <mergeCell ref="AC7:AK7"/>
    <mergeCell ref="AD9:AK9"/>
    <mergeCell ref="AD8:AK8"/>
    <mergeCell ref="R8:AB9"/>
    <mergeCell ref="R7:AB7"/>
    <mergeCell ref="S13:Z13"/>
    <mergeCell ref="AB11:AC13"/>
    <mergeCell ref="AB10:AC10"/>
    <mergeCell ref="AA11:AA13"/>
    <mergeCell ref="A10:C10"/>
    <mergeCell ref="AG50:AK50"/>
    <mergeCell ref="AD70:AF70"/>
    <mergeCell ref="AG70:AI70"/>
    <mergeCell ref="A4:AK4"/>
    <mergeCell ref="AC5:AK6"/>
    <mergeCell ref="AG2:AK3"/>
    <mergeCell ref="J11:M13"/>
    <mergeCell ref="A15:F18"/>
    <mergeCell ref="U16:Z16"/>
    <mergeCell ref="AA16:AF16"/>
    <mergeCell ref="U65:Z65"/>
    <mergeCell ref="AA65:AF65"/>
    <mergeCell ref="AG65:AK65"/>
    <mergeCell ref="B20:E22"/>
    <mergeCell ref="B25:E25"/>
    <mergeCell ref="B23:E23"/>
    <mergeCell ref="L64:T67"/>
    <mergeCell ref="H64:K67"/>
    <mergeCell ref="B38:E38"/>
    <mergeCell ref="F38:O38"/>
    <mergeCell ref="P38:T38"/>
    <mergeCell ref="F39:O39"/>
    <mergeCell ref="B35:E35"/>
    <mergeCell ref="F35:O35"/>
    <mergeCell ref="AZ50:AZ62"/>
    <mergeCell ref="N60:O62"/>
    <mergeCell ref="AA60:AA62"/>
    <mergeCell ref="AK60:AK62"/>
    <mergeCell ref="AY50:AY62"/>
    <mergeCell ref="AW50:AW62"/>
    <mergeCell ref="AD57:AK57"/>
    <mergeCell ref="N59:O59"/>
    <mergeCell ref="AQ50:AQ62"/>
    <mergeCell ref="AR50:AR62"/>
    <mergeCell ref="D56:Q56"/>
    <mergeCell ref="AG51:AK52"/>
    <mergeCell ref="J59:M59"/>
    <mergeCell ref="D57:Q58"/>
    <mergeCell ref="A53:AK53"/>
    <mergeCell ref="A56:C56"/>
    <mergeCell ref="A57:C58"/>
    <mergeCell ref="A59:C59"/>
    <mergeCell ref="D59:I59"/>
    <mergeCell ref="AT50:AT62"/>
    <mergeCell ref="AV50:AV62"/>
    <mergeCell ref="AS50:AS62"/>
    <mergeCell ref="AD58:AK58"/>
    <mergeCell ref="AC56:AK56"/>
    <mergeCell ref="BA50:BA62"/>
    <mergeCell ref="P62:R62"/>
    <mergeCell ref="F28:O28"/>
    <mergeCell ref="P28:T28"/>
    <mergeCell ref="F29:O29"/>
    <mergeCell ref="P39:T39"/>
    <mergeCell ref="P40:T40"/>
    <mergeCell ref="AX50:AX62"/>
    <mergeCell ref="F34:O34"/>
    <mergeCell ref="F36:O36"/>
    <mergeCell ref="X60:Z61"/>
    <mergeCell ref="AD60:AI62"/>
    <mergeCell ref="P35:T35"/>
    <mergeCell ref="P30:T30"/>
    <mergeCell ref="F32:O32"/>
    <mergeCell ref="P32:T32"/>
    <mergeCell ref="P34:T34"/>
    <mergeCell ref="F31:O31"/>
    <mergeCell ref="P31:T31"/>
    <mergeCell ref="F33:O33"/>
    <mergeCell ref="P33:T33"/>
    <mergeCell ref="D60:I62"/>
    <mergeCell ref="J60:M62"/>
    <mergeCell ref="B40:E40"/>
    <mergeCell ref="B24:E24"/>
    <mergeCell ref="F27:O27"/>
    <mergeCell ref="B28:E28"/>
    <mergeCell ref="B30:E30"/>
    <mergeCell ref="F30:O30"/>
    <mergeCell ref="B36:E36"/>
    <mergeCell ref="B32:E32"/>
    <mergeCell ref="B34:E34"/>
    <mergeCell ref="B29:E29"/>
    <mergeCell ref="B31:E31"/>
    <mergeCell ref="B33:E33"/>
    <mergeCell ref="AY99:AY111"/>
    <mergeCell ref="AK109:AK111"/>
    <mergeCell ref="AA64:AF64"/>
    <mergeCell ref="AG64:AK64"/>
    <mergeCell ref="AA67:AF67"/>
    <mergeCell ref="AG67:AK67"/>
    <mergeCell ref="AG94:AH94"/>
    <mergeCell ref="AG93:AH93"/>
    <mergeCell ref="AD107:AK107"/>
    <mergeCell ref="AA109:AA111"/>
    <mergeCell ref="AJ70:AK70"/>
    <mergeCell ref="AV99:AV111"/>
    <mergeCell ref="AC105:AK105"/>
    <mergeCell ref="AD106:AK106"/>
    <mergeCell ref="V69:AK69"/>
    <mergeCell ref="V70:Z70"/>
    <mergeCell ref="AA70:AC70"/>
    <mergeCell ref="AR99:AR111"/>
    <mergeCell ref="B124:E124"/>
    <mergeCell ref="F124:O124"/>
    <mergeCell ref="P124:T124"/>
    <mergeCell ref="D109:I111"/>
    <mergeCell ref="J109:M111"/>
    <mergeCell ref="N109:O111"/>
    <mergeCell ref="B125:E125"/>
    <mergeCell ref="U113:Z113"/>
    <mergeCell ref="P118:T120"/>
    <mergeCell ref="A113:F116"/>
    <mergeCell ref="F125:O125"/>
    <mergeCell ref="A118:A120"/>
    <mergeCell ref="U118:U120"/>
    <mergeCell ref="V118:AK118"/>
    <mergeCell ref="V119:Z119"/>
    <mergeCell ref="B118:E120"/>
    <mergeCell ref="F118:O120"/>
    <mergeCell ref="P111:R111"/>
    <mergeCell ref="BA99:BA111"/>
    <mergeCell ref="AX99:AX111"/>
    <mergeCell ref="D105:Q105"/>
    <mergeCell ref="AS99:AS111"/>
    <mergeCell ref="N108:O108"/>
    <mergeCell ref="AG99:AK99"/>
    <mergeCell ref="AG100:AK101"/>
    <mergeCell ref="AG116:AK116"/>
    <mergeCell ref="AZ99:AZ111"/>
    <mergeCell ref="AT99:AT111"/>
    <mergeCell ref="AQ99:AQ111"/>
    <mergeCell ref="A102:AK102"/>
    <mergeCell ref="AC103:AK104"/>
    <mergeCell ref="A105:C105"/>
    <mergeCell ref="AW99:AW111"/>
    <mergeCell ref="S111:Z111"/>
    <mergeCell ref="R105:AB105"/>
    <mergeCell ref="X109:Z110"/>
    <mergeCell ref="AA116:AF116"/>
    <mergeCell ref="AB108:AC108"/>
    <mergeCell ref="AD108:AJ108"/>
    <mergeCell ref="R106:AB107"/>
    <mergeCell ref="P108:Z108"/>
    <mergeCell ref="H100:AA101"/>
    <mergeCell ref="B126:E126"/>
    <mergeCell ref="F126:O126"/>
    <mergeCell ref="B132:E132"/>
    <mergeCell ref="F132:O132"/>
    <mergeCell ref="P132:T132"/>
    <mergeCell ref="B128:E128"/>
    <mergeCell ref="F128:O128"/>
    <mergeCell ref="F130:O130"/>
    <mergeCell ref="F131:O131"/>
    <mergeCell ref="B130:E130"/>
    <mergeCell ref="B131:E131"/>
    <mergeCell ref="B138:E138"/>
    <mergeCell ref="F138:O138"/>
    <mergeCell ref="P138:T138"/>
    <mergeCell ref="F139:O139"/>
    <mergeCell ref="P139:T139"/>
    <mergeCell ref="B137:E137"/>
    <mergeCell ref="B133:E133"/>
    <mergeCell ref="F133:O133"/>
    <mergeCell ref="P133:T133"/>
    <mergeCell ref="B134:E134"/>
    <mergeCell ref="F134:O134"/>
    <mergeCell ref="P134:T134"/>
    <mergeCell ref="B135:E135"/>
    <mergeCell ref="F135:O135"/>
    <mergeCell ref="P135:T135"/>
    <mergeCell ref="F73:O73"/>
    <mergeCell ref="P73:T73"/>
    <mergeCell ref="B74:E74"/>
    <mergeCell ref="E146:F146"/>
    <mergeCell ref="H146:I146"/>
    <mergeCell ref="K146:L146"/>
    <mergeCell ref="B140:E140"/>
    <mergeCell ref="F140:O140"/>
    <mergeCell ref="Q142:T142"/>
    <mergeCell ref="F74:O74"/>
    <mergeCell ref="P74:T74"/>
    <mergeCell ref="B75:E75"/>
    <mergeCell ref="F75:O75"/>
    <mergeCell ref="B139:E139"/>
    <mergeCell ref="B77:E77"/>
    <mergeCell ref="F77:O77"/>
    <mergeCell ref="P77:T77"/>
    <mergeCell ref="B78:E78"/>
    <mergeCell ref="F78:O78"/>
    <mergeCell ref="P78:T78"/>
    <mergeCell ref="B79:E79"/>
    <mergeCell ref="F79:O79"/>
    <mergeCell ref="P79:T79"/>
    <mergeCell ref="B80:E80"/>
    <mergeCell ref="F80:O80"/>
    <mergeCell ref="P80:T80"/>
    <mergeCell ref="B81:E81"/>
    <mergeCell ref="F81:O81"/>
    <mergeCell ref="P81:T81"/>
    <mergeCell ref="B82:E82"/>
    <mergeCell ref="F82:O82"/>
    <mergeCell ref="P82:T82"/>
    <mergeCell ref="B83:E83"/>
    <mergeCell ref="F83:O83"/>
    <mergeCell ref="P83:T83"/>
    <mergeCell ref="B84:E84"/>
    <mergeCell ref="F84:O84"/>
    <mergeCell ref="P84:T84"/>
    <mergeCell ref="B85:E85"/>
    <mergeCell ref="F85:O85"/>
    <mergeCell ref="P85:T85"/>
    <mergeCell ref="B86:E86"/>
    <mergeCell ref="F86:O86"/>
    <mergeCell ref="P86:T86"/>
    <mergeCell ref="S160:Z160"/>
    <mergeCell ref="N158:O160"/>
    <mergeCell ref="AA158:AA160"/>
    <mergeCell ref="P158:W159"/>
    <mergeCell ref="X158:Z159"/>
    <mergeCell ref="B87:E87"/>
    <mergeCell ref="F87:O87"/>
    <mergeCell ref="P87:T87"/>
    <mergeCell ref="B88:E88"/>
    <mergeCell ref="F88:O88"/>
    <mergeCell ref="P88:T88"/>
    <mergeCell ref="B89:E89"/>
    <mergeCell ref="F89:O89"/>
    <mergeCell ref="E97:F97"/>
    <mergeCell ref="H97:I97"/>
    <mergeCell ref="K97:L97"/>
    <mergeCell ref="B90:E90"/>
    <mergeCell ref="F90:O90"/>
    <mergeCell ref="B91:E91"/>
    <mergeCell ref="B136:E136"/>
    <mergeCell ref="F136:O136"/>
    <mergeCell ref="P136:T136"/>
    <mergeCell ref="F137:O137"/>
    <mergeCell ref="P137:T137"/>
    <mergeCell ref="BA148:BA160"/>
    <mergeCell ref="AC154:AK154"/>
    <mergeCell ref="AY148:AY160"/>
    <mergeCell ref="AZ148:AZ160"/>
    <mergeCell ref="A151:AK151"/>
    <mergeCell ref="AC152:AK153"/>
    <mergeCell ref="A154:C154"/>
    <mergeCell ref="D154:Q154"/>
    <mergeCell ref="D158:I160"/>
    <mergeCell ref="J158:M160"/>
    <mergeCell ref="AB158:AC160"/>
    <mergeCell ref="AD158:AI160"/>
    <mergeCell ref="P160:R160"/>
    <mergeCell ref="A157:C157"/>
    <mergeCell ref="D157:I157"/>
    <mergeCell ref="AW148:AW160"/>
    <mergeCell ref="AX148:AX160"/>
    <mergeCell ref="AR148:AR160"/>
    <mergeCell ref="AS148:AS160"/>
    <mergeCell ref="AT148:AT160"/>
    <mergeCell ref="AV148:AV160"/>
    <mergeCell ref="AQ148:AQ160"/>
    <mergeCell ref="AG149:AK150"/>
    <mergeCell ref="A155:C156"/>
    <mergeCell ref="AG165:AK165"/>
    <mergeCell ref="U163:Z163"/>
    <mergeCell ref="AA163:AF163"/>
    <mergeCell ref="AG163:AK163"/>
    <mergeCell ref="U164:Z164"/>
    <mergeCell ref="H162:K165"/>
    <mergeCell ref="L162:T165"/>
    <mergeCell ref="U162:Z162"/>
    <mergeCell ref="AA162:AF162"/>
    <mergeCell ref="A167:A169"/>
    <mergeCell ref="B167:E169"/>
    <mergeCell ref="F167:O169"/>
    <mergeCell ref="P167:T169"/>
    <mergeCell ref="U167:U169"/>
    <mergeCell ref="V167:AK167"/>
    <mergeCell ref="V168:Z168"/>
    <mergeCell ref="AA168:AC168"/>
    <mergeCell ref="AD168:AF168"/>
    <mergeCell ref="AG168:AI168"/>
    <mergeCell ref="AJ168:AK168"/>
    <mergeCell ref="B170:E170"/>
    <mergeCell ref="F170:O170"/>
    <mergeCell ref="P170:T170"/>
    <mergeCell ref="B171:E171"/>
    <mergeCell ref="F171:O171"/>
    <mergeCell ref="P171:T171"/>
    <mergeCell ref="B172:E172"/>
    <mergeCell ref="F172:O172"/>
    <mergeCell ref="P172:T172"/>
    <mergeCell ref="B173:E173"/>
    <mergeCell ref="F173:O173"/>
    <mergeCell ref="P173:T173"/>
    <mergeCell ref="B174:E174"/>
    <mergeCell ref="F174:O174"/>
    <mergeCell ref="P174:T174"/>
    <mergeCell ref="B175:E175"/>
    <mergeCell ref="F175:O175"/>
    <mergeCell ref="P175:T175"/>
    <mergeCell ref="B177:E177"/>
    <mergeCell ref="F177:O177"/>
    <mergeCell ref="P177:T177"/>
    <mergeCell ref="F176:O176"/>
    <mergeCell ref="P182:T182"/>
    <mergeCell ref="B183:E183"/>
    <mergeCell ref="P178:T178"/>
    <mergeCell ref="B179:E179"/>
    <mergeCell ref="F179:O179"/>
    <mergeCell ref="P179:T179"/>
    <mergeCell ref="B180:E180"/>
    <mergeCell ref="F180:O180"/>
    <mergeCell ref="P180:T180"/>
    <mergeCell ref="B181:E181"/>
    <mergeCell ref="F181:O181"/>
    <mergeCell ref="P181:T181"/>
    <mergeCell ref="B182:E182"/>
    <mergeCell ref="F182:O182"/>
    <mergeCell ref="B178:E178"/>
    <mergeCell ref="F178:O178"/>
    <mergeCell ref="B176:E176"/>
    <mergeCell ref="B187:E187"/>
    <mergeCell ref="F187:O187"/>
    <mergeCell ref="P187:T187"/>
    <mergeCell ref="B184:E184"/>
    <mergeCell ref="F184:O184"/>
    <mergeCell ref="P184:T184"/>
    <mergeCell ref="B185:E185"/>
    <mergeCell ref="F185:O185"/>
    <mergeCell ref="P185:T185"/>
    <mergeCell ref="B186:E186"/>
    <mergeCell ref="F186:O186"/>
    <mergeCell ref="P189:T189"/>
    <mergeCell ref="F188:O188"/>
    <mergeCell ref="P188:T188"/>
    <mergeCell ref="P127:T127"/>
    <mergeCell ref="P128:T128"/>
    <mergeCell ref="F129:O129"/>
    <mergeCell ref="P129:T129"/>
    <mergeCell ref="P186:T186"/>
    <mergeCell ref="F183:O183"/>
    <mergeCell ref="P183:T183"/>
    <mergeCell ref="R154:AB154"/>
    <mergeCell ref="R155:AB156"/>
    <mergeCell ref="P157:Z157"/>
    <mergeCell ref="AB157:AC157"/>
    <mergeCell ref="H149:AA150"/>
    <mergeCell ref="J157:M157"/>
    <mergeCell ref="N157:O157"/>
    <mergeCell ref="P176:T176"/>
    <mergeCell ref="U165:Z165"/>
    <mergeCell ref="AA165:AF165"/>
    <mergeCell ref="D155:Q156"/>
    <mergeCell ref="AD155:AK155"/>
    <mergeCell ref="AD156:AK156"/>
    <mergeCell ref="AD157:AJ157"/>
    <mergeCell ref="Q191:T191"/>
    <mergeCell ref="N11:O13"/>
    <mergeCell ref="E195:F195"/>
    <mergeCell ref="H195:I195"/>
    <mergeCell ref="K195:L195"/>
    <mergeCell ref="B189:E189"/>
    <mergeCell ref="F189:O189"/>
    <mergeCell ref="A11:C13"/>
    <mergeCell ref="B188:E188"/>
    <mergeCell ref="B129:E129"/>
    <mergeCell ref="Q93:T93"/>
    <mergeCell ref="P90:T90"/>
    <mergeCell ref="P91:T91"/>
    <mergeCell ref="P109:W110"/>
    <mergeCell ref="P140:T140"/>
    <mergeCell ref="P60:W61"/>
    <mergeCell ref="U116:Z116"/>
    <mergeCell ref="R57:AB58"/>
    <mergeCell ref="P59:Z59"/>
    <mergeCell ref="P89:T89"/>
    <mergeCell ref="F91:O91"/>
    <mergeCell ref="P27:T27"/>
    <mergeCell ref="P29:T29"/>
    <mergeCell ref="S62:Z62"/>
    <mergeCell ref="AA196:AI196"/>
    <mergeCell ref="AT1:AT13"/>
    <mergeCell ref="AQ1:AQ13"/>
    <mergeCell ref="AR1:AR13"/>
    <mergeCell ref="AS1:AS13"/>
    <mergeCell ref="AA21:AC21"/>
    <mergeCell ref="AD21:AF21"/>
    <mergeCell ref="AG21:AI21"/>
    <mergeCell ref="AG162:AK162"/>
    <mergeCell ref="AK158:AK160"/>
    <mergeCell ref="AG148:AK148"/>
    <mergeCell ref="AG113:AK113"/>
    <mergeCell ref="AB109:AC111"/>
    <mergeCell ref="AD109:AI111"/>
    <mergeCell ref="AG45:AH45"/>
    <mergeCell ref="AG44:AH44"/>
    <mergeCell ref="AB59:AC59"/>
    <mergeCell ref="AD59:AJ59"/>
    <mergeCell ref="AB60:AC62"/>
    <mergeCell ref="R56:AB56"/>
    <mergeCell ref="H51:AA52"/>
    <mergeCell ref="F69:O71"/>
    <mergeCell ref="P69:T71"/>
    <mergeCell ref="AA147:AI147"/>
  </mergeCells>
  <phoneticPr fontId="2" alignment="noControl"/>
  <dataValidations xWindow="636" yWindow="271" count="1">
    <dataValidation allowBlank="1" showInputMessage="1" showErrorMessage="1" promptTitle="関数・数式が組み込まれています！" prompt="このセルへの入力・削除をおこなうと、関数・数式が削除されます。直接入力にて作製する場合以外の修正等は、＜データ入力・貼付シート＞でおこなってください。" sqref="AG93:AH94 AG100:AK101 AD106:AK107 AJ109:AK111 AA109:AA111 AG142:AH143 AG149:AK150 AD57:AK58 AJ60:AK62 AA60:AA62 AG191:AH192 AG2:AK3 AD8:AK9 AG51:AK52 AG44:AH45 AA49:AI49 AJ11:AK13 AA11:AA13 AD10:AD11 AA147:AI147 V64:Z64 AA98:AI98 AA196:AI196 AD108:AD109 AD59:AD60 AD155:AK156 AJ158:AK160 AA158:AA160 AD157:AD158 L162:U165 AH113:AK113 V113:Z113 AH67:AK67 AH116:AK116 L113:U116 L64:U67 A158:M160 R155:AA156 S160:Y160 W157 P157:V159 X157:Y158 D56:Q58 D105:Q107 K97:L97 I98:T98 D154:Q156 A109:M111 R106:AA107 S111:Y111 W108 P108:V110 X108:Y109 B170:AK189 D142 K142 V142 E146:F146 H146:I146 K146:L146 I147:T147 A60:M62 R57:AA58 S62:Y62 W59 P59:V61 X59:Y60 AA162:AG165 D191 K191 V191 I196:T196 K195:L195 H195:I195 E195:F195 D7:Q9 A11:M13 R8:AA9 S13:Y13 W10 AH64:AK64 H97:I97 V15:Z15 P10:V12 X10:Y11 D93 K93 I49:T49 K48:L48 H48:I48 E48:F48 V44 K44 D44 B72:AK91 V93 E97:F97 AH18:AK18 V18:Z18 L15:U18 AA15:AG18 AH15:AK15 V67:Z67 AA64:AG67 B121:AK140 V116:Z116 AA113:AG116 AH162:AK162 V162:Z162 AH165:AK165 V165:Z165 B23:AK42" xr:uid="{00000000-0002-0000-0100-000000000000}"/>
  </dataValidations>
  <printOptions horizontalCentered="1"/>
  <pageMargins left="0.4" right="0.41" top="0.63" bottom="0.19685039370078741" header="0.19685039370078741" footer="0.19685039370078741"/>
  <pageSetup paperSize="9" scale="45" orientation="portrait" blackAndWhite="1" r:id="rId1"/>
  <headerFooter alignWithMargins="0"/>
  <rowBreaks count="3" manualBreakCount="3">
    <brk id="49" max="36" man="1"/>
    <brk id="98" max="36" man="1"/>
    <brk id="147" max="36" man="1"/>
  </rowBreaks>
  <colBreaks count="1" manualBreakCount="1">
    <brk id="37" max="19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データ入力・貼付シート</vt:lpstr>
      <vt:lpstr>申込一覧表</vt:lpstr>
      <vt:lpstr>申込一覧表!Print_Area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2011-03-08T01:22:39Z</cp:lastPrinted>
  <dcterms:created xsi:type="dcterms:W3CDTF">2006-06-06T05:51:27Z</dcterms:created>
  <dcterms:modified xsi:type="dcterms:W3CDTF">2021-04-27T06:17:36Z</dcterms:modified>
</cp:coreProperties>
</file>